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D:\SUBDIRECCION\DIFUSIÓN\WEB EPS\INFO UNIV DESTINO KA103\"/>
    </mc:Choice>
  </mc:AlternateContent>
  <xr:revisionPtr revIDLastSave="0" documentId="13_ncr:1_{8F69533E-5120-4BF1-BC06-42D82F8BC268}" xr6:coauthVersionLast="47" xr6:coauthVersionMax="47" xr10:uidLastSave="{00000000-0000-0000-0000-000000000000}"/>
  <workbookProtection workbookAlgorithmName="SHA-512" workbookHashValue="m5I/ptQSPoojj54xvESi7eMYZPKYh72f3YF8o5Wb/WcwXdk8QOs0B+iT5qWjuCQhb1CqP/DJ2qUbwId+NA8BtQ==" workbookSaltValue="oKMubYN5AExDf6tjwaNwvA==" workbookSpinCount="100000" lockStructure="1"/>
  <bookViews>
    <workbookView xWindow="-110" yWindow="-110" windowWidth="19420" windowHeight="10420" xr2:uid="{00000000-000D-0000-FFFF-FFFF00000000}"/>
  </bookViews>
  <sheets>
    <sheet name="DESTINOS" sheetId="10" r:id="rId1"/>
    <sheet name="UGENT" sheetId="20" r:id="rId2"/>
    <sheet name="UNIST" sheetId="25" r:id="rId3"/>
    <sheet name="UNIV-CATHOLILLE" sheetId="3" r:id="rId4"/>
    <sheet name="UNIV-NANTES" sheetId="21" r:id="rId5"/>
    <sheet name="HZ" sheetId="23" r:id="rId6"/>
    <sheet name="POLITO" sheetId="18" r:id="rId7"/>
    <sheet name="UNIBO" sheetId="12" r:id="rId8"/>
    <sheet name="UNIFE" sheetId="13" r:id="rId9"/>
    <sheet name="UNIPA" sheetId="14" r:id="rId10"/>
    <sheet name="UNIROMA1" sheetId="24" r:id="rId11"/>
    <sheet name="UNISA" sheetId="15" r:id="rId12"/>
    <sheet name="CUT" sheetId="1" r:id="rId13"/>
    <sheet name="WRUST" sheetId="8" r:id="rId14"/>
    <sheet name="UALG - ISE" sheetId="5" r:id="rId15"/>
    <sheet name="BFH" sheetId="19" r:id="rId16"/>
  </sheets>
  <definedNames>
    <definedName name="_xlnm._FilterDatabase" localSheetId="12" hidden="1">CUT!$A$5:$G$21</definedName>
    <definedName name="_xlnm._FilterDatabase" localSheetId="0" hidden="1">DESTINOS!$A$5:$AC$5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25" l="1"/>
  <c r="D20" i="25"/>
  <c r="H21" i="8"/>
  <c r="H17" i="8"/>
  <c r="H15" i="8"/>
  <c r="H13" i="8"/>
  <c r="H11" i="8"/>
  <c r="H9" i="8"/>
  <c r="H19" i="8"/>
  <c r="D23" i="8"/>
  <c r="H23" i="8"/>
  <c r="H6" i="8"/>
  <c r="D22" i="21"/>
  <c r="I22" i="21"/>
  <c r="I24" i="3"/>
  <c r="I6" i="3"/>
  <c r="I25" i="3" s="1"/>
  <c r="I18" i="3"/>
  <c r="I13" i="3"/>
  <c r="I22" i="3"/>
  <c r="I11" i="3"/>
  <c r="I9" i="3"/>
  <c r="H13" i="15"/>
  <c r="D13" i="15"/>
  <c r="H15" i="24"/>
  <c r="D15" i="24"/>
  <c r="H18" i="14"/>
  <c r="D18" i="14"/>
  <c r="H16" i="18" l="1"/>
  <c r="D16" i="18"/>
  <c r="D23" i="10" l="1"/>
  <c r="D22" i="10"/>
  <c r="H17" i="12" l="1"/>
  <c r="D17" i="12"/>
  <c r="H11" i="20" l="1"/>
  <c r="D11" i="20"/>
  <c r="H20" i="13" l="1"/>
  <c r="D20" i="13"/>
  <c r="G25" i="1" l="1"/>
  <c r="H23" i="5" l="1"/>
  <c r="D23" i="5"/>
  <c r="D22" i="1" l="1"/>
  <c r="D25" i="1" s="1"/>
  <c r="D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Javier</author>
  </authors>
  <commentList>
    <comment ref="AB5" authorId="0" shapeId="0" xr:uid="{571CB612-9A07-4B4D-B8BD-A5AFCC66AC94}">
      <text>
        <r>
          <rPr>
            <b/>
            <sz val="9"/>
            <color indexed="81"/>
            <rFont val="Tahoma"/>
            <family val="2"/>
          </rPr>
          <t>Ranking QS by sibject:
Civil and Structural Engineering 2021
Posición UCA = OUT</t>
        </r>
      </text>
    </comment>
    <comment ref="AC5" authorId="0" shapeId="0" xr:uid="{65E95361-9C7A-45C9-BE63-5190FC0300DE}">
      <text>
        <r>
          <rPr>
            <b/>
            <sz val="9"/>
            <color indexed="81"/>
            <rFont val="Tahoma"/>
            <family val="2"/>
          </rPr>
          <t>Ranking Times Higher Education (THE).
Subject = Civil Engineering
Posición UCA = 801-1000</t>
        </r>
      </text>
    </comment>
    <comment ref="I7" authorId="0" shapeId="0" xr:uid="{D9FA9BED-ADC0-477A-B753-6658FA6AAAC4}">
      <text>
        <r>
          <rPr>
            <b/>
            <sz val="9"/>
            <color indexed="81"/>
            <rFont val="Tahoma"/>
            <family val="2"/>
          </rPr>
          <t>Número de plazas a nivel de centro. Es decir, 2 plazas para todos los estudiantes de la ETSIA.</t>
        </r>
      </text>
    </comment>
    <comment ref="W9" authorId="0" shapeId="0" xr:uid="{00000000-0006-0000-0000-000007000000}">
      <text>
        <r>
          <rPr>
            <b/>
            <sz val="9"/>
            <color indexed="81"/>
            <rFont val="Tahoma"/>
            <family val="2"/>
          </rPr>
          <t>B1 de Inglés si se ofertan asignaturas en inglés</t>
        </r>
      </text>
    </comment>
    <comment ref="W10" authorId="0" shapeId="0" xr:uid="{92015A98-9E3C-45AA-A077-2EBE97A2413C}">
      <text>
        <r>
          <rPr>
            <b/>
            <sz val="9"/>
            <color indexed="81"/>
            <rFont val="Tahoma"/>
            <family val="2"/>
          </rPr>
          <t>The level required for admission should be an equivalent of the IELTS (International English Language Testing System) score of 6.0. For the scores of other accepted language tests than IELTS, the table below applies.</t>
        </r>
      </text>
    </comment>
    <comment ref="AA10" authorId="0" shapeId="0" xr:uid="{B7AD8DAE-7D51-42AA-9D2B-2FA653006889}">
      <text>
        <r>
          <rPr>
            <b/>
            <sz val="9"/>
            <color indexed="81"/>
            <rFont val="Tahoma"/>
            <family val="2"/>
          </rPr>
          <t>Ofertan un Máster específico de desarrollo de deltas de río (RIVER DELTA DEVELOPMENT)</t>
        </r>
      </text>
    </comment>
    <comment ref="L12" authorId="0" shapeId="0" xr:uid="{00000000-0006-0000-0000-000005000000}">
      <text>
        <r>
          <rPr>
            <b/>
            <sz val="9"/>
            <color indexed="81"/>
            <rFont val="Tahoma"/>
            <family val="2"/>
          </rPr>
          <t>LAUREA IN INGEGNERIA CIVILE</t>
        </r>
      </text>
    </comment>
    <comment ref="I15" authorId="0" shapeId="0" xr:uid="{00000000-0006-0000-0000-000008000000}">
      <text>
        <r>
          <rPr>
            <b/>
            <sz val="9"/>
            <color indexed="81"/>
            <rFont val="Tahoma"/>
            <family val="2"/>
          </rPr>
          <t>Plazas compartidas con el Máster Ingeniería de Caminos, Canales y Puertos</t>
        </r>
      </text>
    </comment>
    <comment ref="AA16" authorId="0" shapeId="0" xr:uid="{00000000-0006-0000-0000-000006000000}">
      <text>
        <r>
          <rPr>
            <b/>
            <sz val="9"/>
            <color indexed="81"/>
            <rFont val="Tahoma"/>
            <family val="2"/>
          </rPr>
          <t>2 AÑOS
120 ECTS</t>
        </r>
      </text>
    </comment>
    <comment ref="B20" authorId="0" shapeId="0" xr:uid="{00000000-0006-0000-0000-000002000000}">
      <text>
        <r>
          <rPr>
            <b/>
            <sz val="9"/>
            <color indexed="81"/>
            <rFont val="Tahoma"/>
            <family val="2"/>
          </rPr>
          <t>Movilidad dentro del programa Swiss-European mobility (SEM)</t>
        </r>
      </text>
    </comment>
    <comment ref="G20" authorId="0" shapeId="0" xr:uid="{00000000-0006-0000-0000-000003000000}">
      <text>
        <r>
          <rPr>
            <b/>
            <sz val="9"/>
            <color indexed="81"/>
            <rFont val="Tahoma"/>
            <family val="2"/>
          </rPr>
          <t>A 25 km aprox de Berna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author>
  </authors>
  <commentList>
    <comment ref="I5" authorId="0" shapeId="0" xr:uid="{A386C09C-050B-4E9B-AEA7-4170960EB21D}">
      <text>
        <r>
          <rPr>
            <b/>
            <sz val="9"/>
            <color indexed="81"/>
            <rFont val="Tahoma"/>
            <family val="2"/>
          </rPr>
          <t>Estimación del númerto de créditos ECTS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author>
    <author>Francisco Javier González Gallero</author>
  </authors>
  <commentList>
    <comment ref="G8" authorId="0" shapeId="0" xr:uid="{00000000-0006-0000-0200-000001000000}">
      <text>
        <r>
          <rPr>
            <b/>
            <sz val="9"/>
            <color indexed="81"/>
            <rFont val="Tahoma"/>
            <family val="2"/>
          </rPr>
          <t xml:space="preserve">6 + 6
</t>
        </r>
      </text>
    </comment>
    <comment ref="B13" authorId="0" shapeId="0" xr:uid="{00000000-0006-0000-0200-000002000000}">
      <text>
        <r>
          <rPr>
            <b/>
            <sz val="9"/>
            <color indexed="81"/>
            <rFont val="Tahoma"/>
            <family val="2"/>
          </rPr>
          <t>PREVIA CONSULTA COORDINADOR ECTS GIC</t>
        </r>
      </text>
    </comment>
    <comment ref="E19" authorId="1" shapeId="0" xr:uid="{00000000-0006-0000-0200-000004000000}">
      <text>
        <r>
          <rPr>
            <b/>
            <sz val="9"/>
            <color indexed="81"/>
            <rFont val="Tahoma"/>
            <family val="2"/>
          </rPr>
          <t>Se convalidaría en principio por las dos. Excepcionalmente sólo por la primera.</t>
        </r>
      </text>
    </comment>
    <comment ref="G23" authorId="0" shapeId="0" xr:uid="{00000000-0006-0000-0200-000005000000}">
      <text>
        <r>
          <rPr>
            <b/>
            <sz val="9"/>
            <color indexed="81"/>
            <rFont val="Tahoma"/>
            <family val="2"/>
          </rPr>
          <t>10 + 4</t>
        </r>
      </text>
    </comment>
  </commentList>
</comments>
</file>

<file path=xl/sharedStrings.xml><?xml version="1.0" encoding="utf-8"?>
<sst xmlns="http://schemas.openxmlformats.org/spreadsheetml/2006/main" count="1057" uniqueCount="635">
  <si>
    <t xml:space="preserve">Subject </t>
  </si>
  <si>
    <t>Course</t>
  </si>
  <si>
    <t>ECTS</t>
  </si>
  <si>
    <t>Code</t>
  </si>
  <si>
    <t>Subject</t>
  </si>
  <si>
    <t>BUILDING MATERIALS</t>
  </si>
  <si>
    <t>3º/?</t>
  </si>
  <si>
    <t>CONCRETE STRUCTURES 1</t>
  </si>
  <si>
    <t>3º,4º/ semester 1</t>
  </si>
  <si>
    <t>CONCRETE STRUCTURES 2</t>
  </si>
  <si>
    <t>3º,4º/ semester 2</t>
  </si>
  <si>
    <t>2º/?</t>
  </si>
  <si>
    <t>FOUNDATIONS</t>
  </si>
  <si>
    <t>GENERAL BUILDING DESIGN</t>
  </si>
  <si>
    <t>MECHANICS OF MATERIALS</t>
  </si>
  <si>
    <t>2º/ 2 semesters</t>
  </si>
  <si>
    <t>TEORÍA DE ESTRUCTURAS</t>
  </si>
  <si>
    <t>RAILWAY INFRASTRUCTURE</t>
  </si>
  <si>
    <t>Transport Eng./?</t>
  </si>
  <si>
    <t>FERROCARRILES</t>
  </si>
  <si>
    <t>ROAD DESIGN</t>
  </si>
  <si>
    <t>Road Eng./?</t>
  </si>
  <si>
    <t>SOIL MECHANICS</t>
  </si>
  <si>
    <t>GEOTECNIA</t>
  </si>
  <si>
    <t>CLASSICAL MECHANICS</t>
  </si>
  <si>
    <t>3º/ 2 semesters</t>
  </si>
  <si>
    <t>1/--</t>
  </si>
  <si>
    <t>THEORY OF ELASTICITY</t>
  </si>
  <si>
    <t>TRANSPORTATION PLANNING</t>
  </si>
  <si>
    <t>Transport &amp; Road Eng./?</t>
  </si>
  <si>
    <t>Course/Semester</t>
  </si>
  <si>
    <t>MATERIALES DE CONSTRUCCIÓN I</t>
  </si>
  <si>
    <t>PLANIF. Y GESTIÓN DEL TRANSPORTE</t>
  </si>
  <si>
    <t>3/2</t>
  </si>
  <si>
    <t>2/1</t>
  </si>
  <si>
    <t>3/1</t>
  </si>
  <si>
    <t>2/2</t>
  </si>
  <si>
    <t>TOTAL</t>
  </si>
  <si>
    <t>Estructuras metálicas</t>
  </si>
  <si>
    <t>Geotecnia</t>
  </si>
  <si>
    <t>Hidráulica</t>
  </si>
  <si>
    <t>Hidrología</t>
  </si>
  <si>
    <t>Ingeniería de Puertos y Costas</t>
  </si>
  <si>
    <t>Teoría de Estructuras</t>
  </si>
  <si>
    <t>Cálculo de Estructuras</t>
  </si>
  <si>
    <t>Nombre de la asignatura</t>
  </si>
  <si>
    <t>Curso</t>
  </si>
  <si>
    <t>Código Asignatura</t>
  </si>
  <si>
    <t>Idraulica</t>
  </si>
  <si>
    <t>3º</t>
  </si>
  <si>
    <t>Geotecnica</t>
  </si>
  <si>
    <t>Estructuras de hormigón</t>
  </si>
  <si>
    <t>Topografía</t>
  </si>
  <si>
    <t>Topografia</t>
  </si>
  <si>
    <t>Ferrocarriles</t>
  </si>
  <si>
    <t>Railways</t>
  </si>
  <si>
    <t>Metal structures</t>
  </si>
  <si>
    <t>Concrete structures</t>
  </si>
  <si>
    <t>Construction techniques and processes</t>
  </si>
  <si>
    <t>Roads, streets  and airports</t>
  </si>
  <si>
    <t>Obras Geotécnicas</t>
  </si>
  <si>
    <t>Código</t>
  </si>
  <si>
    <t>FLUID MECHANICS</t>
  </si>
  <si>
    <t>STRUCTURAL MECHANICS</t>
  </si>
  <si>
    <t>Edificación y prefabricación</t>
  </si>
  <si>
    <t>Apartment Building</t>
  </si>
  <si>
    <t>CEB6263</t>
  </si>
  <si>
    <t>Fluid Mechanics</t>
  </si>
  <si>
    <t>MMM011523</t>
  </si>
  <si>
    <t>Asignatura</t>
  </si>
  <si>
    <t>Hormigón</t>
  </si>
  <si>
    <t>UNV DESTINO</t>
  </si>
  <si>
    <t>PAÍS</t>
  </si>
  <si>
    <t>PLAZAS</t>
  </si>
  <si>
    <t>MESES</t>
  </si>
  <si>
    <t>ÁREA CONOCIMIENTO</t>
  </si>
  <si>
    <t>FRANCIA</t>
  </si>
  <si>
    <t>Università degli Studi di Bologna</t>
  </si>
  <si>
    <t>ITALIA</t>
  </si>
  <si>
    <t>Università degli Studi di Ferrara</t>
  </si>
  <si>
    <t>Universitá Degli Studi Di Palermo</t>
  </si>
  <si>
    <t>Università degli Studi di Salerno</t>
  </si>
  <si>
    <t>POLONIA</t>
  </si>
  <si>
    <t>PORTUGAL</t>
  </si>
  <si>
    <t>SI</t>
  </si>
  <si>
    <t>OBRAS GEOTÉCNICAS</t>
  </si>
  <si>
    <t>AMPLIACIÓN DE ESTRUCTURAS DE HORMIGÓN Y DINÁMICA ESTRUCTURAL</t>
  </si>
  <si>
    <t>NO CONVALIDABLE POR HIDRÁULICA</t>
  </si>
  <si>
    <t>1/2</t>
  </si>
  <si>
    <t>4/2</t>
  </si>
  <si>
    <t>CHEMISTRY</t>
  </si>
  <si>
    <t>CAMINOS I</t>
  </si>
  <si>
    <t>CAMINOS II</t>
  </si>
  <si>
    <t>Cracow University of Technology (CUT)</t>
  </si>
  <si>
    <t>Politecnico di Torino (PT)</t>
  </si>
  <si>
    <t>Caminos I</t>
  </si>
  <si>
    <t>Construcción</t>
  </si>
  <si>
    <t>Estructuras de Hormigón</t>
  </si>
  <si>
    <t>Ampliación de Matemáticas</t>
  </si>
  <si>
    <t>Organización y Gestión de Empresas</t>
  </si>
  <si>
    <t>Organización, Medición y Valoración de Obras</t>
  </si>
  <si>
    <t>Edificación y Prefabricación</t>
  </si>
  <si>
    <t>Obras geotécnicas</t>
  </si>
  <si>
    <t>Seguridad y Salud en la Obra Civil</t>
  </si>
  <si>
    <t>Abastecimiento y Saneamiento</t>
  </si>
  <si>
    <t>CENTRO DE DESTINO</t>
  </si>
  <si>
    <t>HIDRAULICA</t>
  </si>
  <si>
    <t>ESTRUCTURAS DE HORMIGON</t>
  </si>
  <si>
    <t>ABASTECIMIENTO Y SANEAMIENTO</t>
  </si>
  <si>
    <t>CONSTRUCCION</t>
  </si>
  <si>
    <t>TOPOGRAFIA</t>
  </si>
  <si>
    <t>URBANISMO Y ORDENACION DEL TERRITORIO</t>
  </si>
  <si>
    <t>ACONDICIONAMIENTO Y SERVICIOS URBANOS</t>
  </si>
  <si>
    <t>IDRAULICA</t>
  </si>
  <si>
    <t>PROGETTO DI STRUTTURE</t>
  </si>
  <si>
    <t>INQUIAMENTO DELL'ARIA IN AMBIENTE ANTROPOZZATO</t>
  </si>
  <si>
    <t>SCIENZA DELLE CONSTRUZIONE</t>
  </si>
  <si>
    <t>ORGANIZACIONE DEL CANTIERE</t>
  </si>
  <si>
    <t>COMPOSIZIONE ARCHITETTONICA</t>
  </si>
  <si>
    <t>DINAMICA DEI LITORALI</t>
  </si>
  <si>
    <t>TEORIA DE ESTRUCTURAS</t>
  </si>
  <si>
    <t>CALCULO DE ESTRUCTURAS</t>
  </si>
  <si>
    <t>INGENIERÍA DE PUERTOS Y COSTAS</t>
  </si>
  <si>
    <t>Dipartimento di Ingegneria</t>
  </si>
  <si>
    <t>ICAR/01</t>
  </si>
  <si>
    <t>ICAR/09</t>
  </si>
  <si>
    <t>ICAR/03</t>
  </si>
  <si>
    <t>ICAR/08</t>
  </si>
  <si>
    <t>ICAR/10</t>
  </si>
  <si>
    <t>ICAR/20</t>
  </si>
  <si>
    <t>GEO/04</t>
  </si>
  <si>
    <t>ING-IND/11</t>
  </si>
  <si>
    <t>ICAR/14</t>
  </si>
  <si>
    <t>EDIFIACIÓN Y PREFABRICACION</t>
  </si>
  <si>
    <t>ESTRUCTURAS METALICAS</t>
  </si>
  <si>
    <t>OBRAS GEOTECNICAS</t>
  </si>
  <si>
    <t>ICAR/07</t>
  </si>
  <si>
    <t>GEOTECNICA</t>
  </si>
  <si>
    <t>Ingenieria de Puertos y Costas</t>
  </si>
  <si>
    <t xml:space="preserve">Caminos II </t>
  </si>
  <si>
    <t xml:space="preserve">Ferrocarriles </t>
  </si>
  <si>
    <t>Obras Hidráulicas</t>
  </si>
  <si>
    <t>Proyectos</t>
  </si>
  <si>
    <t xml:space="preserve">Estructuras Metálicas </t>
  </si>
  <si>
    <t>Tecnología Eléctrica</t>
  </si>
  <si>
    <t>08BEKMC</t>
  </si>
  <si>
    <t>MECCANICA DELLE TERRE</t>
  </si>
  <si>
    <t>SCIENZA DELLE COSTRUZIONI</t>
  </si>
  <si>
    <t>ESTRUCTURAS DE HORMIGÓN</t>
  </si>
  <si>
    <t>Faculty of Civil Engineering</t>
  </si>
  <si>
    <t>http://ise.ualg.pt/home/pt</t>
  </si>
  <si>
    <t xml:space="preserve">Instituto Superior de Engenharia </t>
  </si>
  <si>
    <t>SUIZA</t>
  </si>
  <si>
    <t>Berner Fachschule (BFH)</t>
  </si>
  <si>
    <t>0732 - Civil Engineering (06.4)</t>
  </si>
  <si>
    <t>0710 - Engineering, Technology (06.0)</t>
  </si>
  <si>
    <t>Université Catholique de Lille (HEI)</t>
  </si>
  <si>
    <t>Universidade do Algarve (ISE)</t>
  </si>
  <si>
    <t>NO</t>
  </si>
  <si>
    <t>Collegio di Ingegneria Civile</t>
  </si>
  <si>
    <t>Scuola di Ingegneria e Architettura</t>
  </si>
  <si>
    <t>Departamento de Ingeniería</t>
  </si>
  <si>
    <t>marta.moczko@pwr.wroc.pl</t>
  </si>
  <si>
    <t>anne.lacour@hei.fr</t>
  </si>
  <si>
    <t>Dipartimento di Ingegneria (FERRARA)</t>
  </si>
  <si>
    <t>Dipartimento di Ingegneria (BOLONIA)</t>
  </si>
  <si>
    <t>Baustatik</t>
  </si>
  <si>
    <t>Fachspezifische Grundlagen</t>
  </si>
  <si>
    <t>Werkstoffe</t>
  </si>
  <si>
    <t>Massivbau</t>
  </si>
  <si>
    <t>Verkehrs-wegebau</t>
  </si>
  <si>
    <t>Wasserbau</t>
  </si>
  <si>
    <t>Bauphysik</t>
  </si>
  <si>
    <t>Recht/Wirtschaft</t>
  </si>
  <si>
    <t>Stahl/Holzbau</t>
  </si>
  <si>
    <t>Wahlpflichtmodule Fachinhalte</t>
  </si>
  <si>
    <t>Baupraxiswoche</t>
  </si>
  <si>
    <t>Baugeschichte</t>
  </si>
  <si>
    <t>Análisis de Estructuras</t>
  </si>
  <si>
    <t>Conceptos básicos de Ing Civil</t>
  </si>
  <si>
    <t>Materiales</t>
  </si>
  <si>
    <t>Intraestructuras de carreteras</t>
  </si>
  <si>
    <t>Ingeniería Hidráulica</t>
  </si>
  <si>
    <t>Física de la Construcción</t>
  </si>
  <si>
    <t>Derecho/Economía</t>
  </si>
  <si>
    <t>Estructuras metálicas y de madera</t>
  </si>
  <si>
    <t>Semana de prácticas?</t>
  </si>
  <si>
    <t>Historia de la Construcción</t>
  </si>
  <si>
    <t>Módulos optativos</t>
  </si>
  <si>
    <t>09BCOMC</t>
  </si>
  <si>
    <t>Scienza e tecnologia dei materiali</t>
  </si>
  <si>
    <t>Materiales de Construcción I / II</t>
  </si>
  <si>
    <t>04CFRMC</t>
  </si>
  <si>
    <t>Tecnica delle costruzioni</t>
  </si>
  <si>
    <t>01CPBMC</t>
  </si>
  <si>
    <t>Faculty of Engineering and Architecture</t>
  </si>
  <si>
    <t>Universiteit Gent - Ghent University</t>
  </si>
  <si>
    <t>BÉLGICA</t>
  </si>
  <si>
    <t>e-mail</t>
  </si>
  <si>
    <t>mobilita.studenti@polito.it</t>
  </si>
  <si>
    <t>Daniela Di Minervino</t>
  </si>
  <si>
    <t> cribeiro@ualg.pt</t>
  </si>
  <si>
    <t>Conceição Ribeiro</t>
  </si>
  <si>
    <t>Ezio Mesini</t>
  </si>
  <si>
    <t>Contacto Oficina RRII</t>
  </si>
  <si>
    <t>international.ahb@bfh.ch</t>
  </si>
  <si>
    <t>Language of instruction</t>
  </si>
  <si>
    <t>Localidad</t>
  </si>
  <si>
    <t>Burgdorf</t>
  </si>
  <si>
    <t>Titulación</t>
  </si>
  <si>
    <t>Bachelor of Science in Civil Engineering</t>
  </si>
  <si>
    <t>Simone Kunz</t>
  </si>
  <si>
    <t>Required level</t>
  </si>
  <si>
    <t>B2</t>
  </si>
  <si>
    <t>Correspondencia créditos</t>
  </si>
  <si>
    <t>Consideraciones</t>
  </si>
  <si>
    <t>international.ahb@bfh.ch,  sabrina.kummer@bfh.ch, jolanda.kieliger@bfh.ch</t>
  </si>
  <si>
    <t>Sabrina Kummer, Jolanda Kieliger</t>
  </si>
  <si>
    <t>Cracovia</t>
  </si>
  <si>
    <t>Bachelor in Civil Engineering</t>
  </si>
  <si>
    <t>60 ECTS aprox</t>
  </si>
  <si>
    <t>Michal Pazdanowski,</t>
  </si>
  <si>
    <t>michal@l5.pk.edu.pl)</t>
  </si>
  <si>
    <t>B1</t>
  </si>
  <si>
    <t>---</t>
  </si>
  <si>
    <t>Nº Destinos</t>
  </si>
  <si>
    <t>Países</t>
  </si>
  <si>
    <t>Total plazas</t>
  </si>
  <si>
    <t>50 ECTS aprox</t>
  </si>
  <si>
    <t>Alemán</t>
  </si>
  <si>
    <t>Inglés/Polaco</t>
  </si>
  <si>
    <t>Inglés</t>
  </si>
  <si>
    <t>http://www.polito.it/</t>
  </si>
  <si>
    <t>Italiano/Inglés</t>
  </si>
  <si>
    <t>Algarve</t>
  </si>
  <si>
    <t>Lille</t>
  </si>
  <si>
    <t>SÍ</t>
  </si>
  <si>
    <t>https://ise.ualg.pt/home/pt/curso/1449</t>
  </si>
  <si>
    <t>Portugués</t>
  </si>
  <si>
    <t>100 ECTS aprox</t>
  </si>
  <si>
    <t>Marilena Moscatiello</t>
  </si>
  <si>
    <t xml:space="preserve"> ezio.mesini@unibo.it</t>
  </si>
  <si>
    <t>erasmus@unibo.it / marilena.moscatiell2@unibo.it</t>
  </si>
  <si>
    <t>Italiano</t>
  </si>
  <si>
    <t>A2</t>
  </si>
  <si>
    <t>http://www.unife.it/ing/civile/studiare/programmi_insegnamenti</t>
  </si>
  <si>
    <t>Aprile Alessandra</t>
  </si>
  <si>
    <t>alessandra.aprile@unife.it</t>
  </si>
  <si>
    <t>mob_int@unife.it</t>
  </si>
  <si>
    <t>Alice Salinardi</t>
  </si>
  <si>
    <t>vincenzo.liguori@unipa.it</t>
  </si>
  <si>
    <t>Eleonora Riva Sanseverino</t>
  </si>
  <si>
    <t>eleonora.rivasanseverino@unipa.it</t>
  </si>
  <si>
    <t>Turín</t>
  </si>
  <si>
    <t>Bolonia</t>
  </si>
  <si>
    <t>Ferrara</t>
  </si>
  <si>
    <t>Palermo</t>
  </si>
  <si>
    <t>Salerno</t>
  </si>
  <si>
    <t>Wroclaw</t>
  </si>
  <si>
    <t>Gante</t>
  </si>
  <si>
    <t>Laurea Triennale Ingegneria Civile</t>
  </si>
  <si>
    <t>Flamenco</t>
  </si>
  <si>
    <t> Salvatore Barba &lt;</t>
  </si>
  <si>
    <t>sbarba@unisa.it</t>
  </si>
  <si>
    <t>erasmus@unisa.it</t>
  </si>
  <si>
    <t>Marco Salemme</t>
  </si>
  <si>
    <t>Anne Lacour</t>
  </si>
  <si>
    <t>Building and Civil Engineering</t>
  </si>
  <si>
    <t>Francés</t>
  </si>
  <si>
    <t>30 ECTS aprox</t>
  </si>
  <si>
    <t>MsC Civil Eng</t>
  </si>
  <si>
    <t>Marta Moczko</t>
  </si>
  <si>
    <t>Marta Kłosowska</t>
  </si>
  <si>
    <t>marta.klosowska@pwr.edu.pl</t>
  </si>
  <si>
    <t>jolak@pk.edu.pl</t>
  </si>
  <si>
    <t>Jolanta Klimowicz</t>
  </si>
  <si>
    <t>anthony.tetaert@ugent.be</t>
  </si>
  <si>
    <r>
      <t>Vincenzo Liguori</t>
    </r>
    <r>
      <rPr>
        <sz val="12"/>
        <color rgb="FF222222"/>
        <rFont val="Calibri"/>
        <family val="2"/>
        <scheme val="minor"/>
      </rPr>
      <t> </t>
    </r>
  </si>
  <si>
    <t>Coordinador centro destino</t>
  </si>
  <si>
    <t>Web centro destino</t>
  </si>
  <si>
    <t>Web plan estudios</t>
  </si>
  <si>
    <t>Código ERASMUS</t>
  </si>
  <si>
    <t>Código plaza</t>
  </si>
  <si>
    <t>PL KRAKOW 03</t>
  </si>
  <si>
    <t>CH BERN 11</t>
  </si>
  <si>
    <t>I TORINO 02</t>
  </si>
  <si>
    <t>P  FARO02</t>
  </si>
  <si>
    <t>I BOLOGNA 01</t>
  </si>
  <si>
    <t>I PALERMO 01</t>
  </si>
  <si>
    <t>I  FERRARA 01</t>
  </si>
  <si>
    <t>I SALERNO 01</t>
  </si>
  <si>
    <t>F LILLE 11</t>
  </si>
  <si>
    <t>PL WROCLAW 01</t>
  </si>
  <si>
    <t>B GENT 01</t>
  </si>
  <si>
    <t>Fco. Javier González Gallero</t>
  </si>
  <si>
    <t>Pascual Álvarez Gómez</t>
  </si>
  <si>
    <t>Scuola Politecnica</t>
  </si>
  <si>
    <t>Facoltá di Ingegneria</t>
  </si>
  <si>
    <t>GHENT</t>
  </si>
  <si>
    <t>Course/Sem</t>
  </si>
  <si>
    <t>Université de Nantes</t>
  </si>
  <si>
    <t>Saint-Nazaire; Campus de Gavy</t>
  </si>
  <si>
    <t>Ingénieur Génie Civil</t>
  </si>
  <si>
    <t>international.cooperation@univ-nantes.fr</t>
  </si>
  <si>
    <t>Ouali Amiri</t>
  </si>
  <si>
    <t>Ecole Polytechnique de l'université de Nantes</t>
  </si>
  <si>
    <t>Module</t>
  </si>
  <si>
    <t>Máster IC</t>
  </si>
  <si>
    <t>Oferta en inglés</t>
  </si>
  <si>
    <t>RANKING QS</t>
  </si>
  <si>
    <t>OUT</t>
  </si>
  <si>
    <t>101-150</t>
  </si>
  <si>
    <t>ID</t>
  </si>
  <si>
    <t>Università Degli Studi Di Roma La Sapienza</t>
  </si>
  <si>
    <t>I ROMA01</t>
  </si>
  <si>
    <t>Facoltá Ingegneria Civile e Industriale</t>
  </si>
  <si>
    <t>Roma</t>
  </si>
  <si>
    <t>https://www.ing.uniroma1.it/</t>
  </si>
  <si>
    <t>Giuseppe Loprencipe</t>
  </si>
  <si>
    <t>giuseppe.loprencipe@uniroma1.it</t>
  </si>
  <si>
    <t>733 - Civil Engineering (06.4)</t>
  </si>
  <si>
    <t>Hogeschool Zeeland</t>
  </si>
  <si>
    <t>HOLANDA</t>
  </si>
  <si>
    <t>Duración en semestres</t>
  </si>
  <si>
    <t>https://hz.nl/en</t>
  </si>
  <si>
    <t>https://hz.nl/en/study-programmes/civil-engineering</t>
  </si>
  <si>
    <t>Johannetta van Wanrooij</t>
  </si>
  <si>
    <t>johannetta.van.wanrooij@hz.nl</t>
  </si>
  <si>
    <t>COORDINADOR ETSI ALGECIRAS</t>
  </si>
  <si>
    <t>SÍ*</t>
  </si>
  <si>
    <t>51-100</t>
  </si>
  <si>
    <t>Vlissingen</t>
  </si>
  <si>
    <t>University of Split (SEA-EU)</t>
  </si>
  <si>
    <t>Split</t>
  </si>
  <si>
    <t>CROACIA</t>
  </si>
  <si>
    <t>http://gradst.unist.hr/eng</t>
  </si>
  <si>
    <t>Faculty of Civil Engineering, Architecture and Geodesy</t>
  </si>
  <si>
    <t>http://gradst.unist.hr/eng/studies/civil-engineering/undergraduate-university-study</t>
  </si>
  <si>
    <t>RANKING THE</t>
  </si>
  <si>
    <t>801-1000</t>
  </si>
  <si>
    <t>HZ University of Applied Sciences</t>
  </si>
  <si>
    <t>601-800</t>
  </si>
  <si>
    <t>201-250</t>
  </si>
  <si>
    <t>501-600</t>
  </si>
  <si>
    <t>401-500</t>
  </si>
  <si>
    <t>301-400</t>
  </si>
  <si>
    <t>151-175</t>
  </si>
  <si>
    <t>F  NANTES 01</t>
  </si>
  <si>
    <t>HR SPLIT 01</t>
  </si>
  <si>
    <t>NL VLISSIN 01</t>
  </si>
  <si>
    <t>IRO@UGent.be / SecretariaatAIB@UGent.be</t>
  </si>
  <si>
    <t>Francés / Inglés</t>
  </si>
  <si>
    <t>Croata / Inglés</t>
  </si>
  <si>
    <t>Especialización en infraestructuras es la más similar. Se recomienda movilidad en los últimos cursos.</t>
  </si>
  <si>
    <t>Fecha de última actualización</t>
  </si>
  <si>
    <t>Realización del proyecto en inglés --&gt; Se podría convalidar por optativas de movilidad.</t>
  </si>
  <si>
    <t>6-8 sem</t>
  </si>
  <si>
    <t>B1/B2</t>
  </si>
  <si>
    <t>https://didattica.polito.it/pls/portal30/sviluppo.offerta_formativa_2019.vis?p_coorte=2022&amp;p_sdu=32&amp;p_cds=14</t>
  </si>
  <si>
    <t>https://iro.pk.edu.pl/faculty-of-civil-engineering/#:~:text=The%20Faculty%20of%20Civil%20Engineering,railroad%20construction%2C%20engineering%20structure%20theory%2C</t>
  </si>
  <si>
    <t>http://wil.pk.edu.pl/index.php?option=com_content&amp;view=article&amp;id=500&amp;Itemid=336&amp;lang=en</t>
  </si>
  <si>
    <t>ACRÓNIMO</t>
  </si>
  <si>
    <t>BFH</t>
  </si>
  <si>
    <t>CUT</t>
  </si>
  <si>
    <t>HZ</t>
  </si>
  <si>
    <t>UNIFE</t>
  </si>
  <si>
    <t>Wroclaw University of Science and Technology (WRUST)</t>
  </si>
  <si>
    <t>WRUST</t>
  </si>
  <si>
    <t>UALG</t>
  </si>
  <si>
    <t>POLITO</t>
  </si>
  <si>
    <t>UNIBO</t>
  </si>
  <si>
    <t>UNIPA</t>
  </si>
  <si>
    <t>UNIROMA1</t>
  </si>
  <si>
    <t>UNISA</t>
  </si>
  <si>
    <t>UNIV-CATHOLILLE</t>
  </si>
  <si>
    <t>UNIV-NANTES</t>
  </si>
  <si>
    <t>UGENT</t>
  </si>
  <si>
    <t>UNIST</t>
  </si>
  <si>
    <t>Escuela Técnica Superior de Ingeniería de Algeciras</t>
  </si>
  <si>
    <t>School of Architecture, Wood and Civil Engineering</t>
  </si>
  <si>
    <t>ouali.amiri@univ-nantes.fr</t>
  </si>
  <si>
    <t>https://www.bfh.ch/ahb/de/studium/bachelor/bauingenieurwesen/</t>
  </si>
  <si>
    <t>FACULTY OF CIVIL ENGINEERING</t>
  </si>
  <si>
    <t>CONCRETE STRUCTURES</t>
  </si>
  <si>
    <t>TECHNOLOGY OF CONCRETE</t>
  </si>
  <si>
    <t>5º</t>
  </si>
  <si>
    <t>NO EXISTEN EQUIVALENTES EN EL NUEVO GRADO</t>
  </si>
  <si>
    <t>* La movilidad con este centro se enmarca dentro del programa Swiss-European mobility (SEM)</t>
  </si>
  <si>
    <t>* Enseñanza en alemán</t>
  </si>
  <si>
    <t>Tabla orientativa de correspondencia de asignaturas</t>
  </si>
  <si>
    <t>Web centro de destino</t>
  </si>
  <si>
    <t>Web plan de estudios</t>
  </si>
  <si>
    <t xml:space="preserve">https://www.ahb.bfh.ch/en/home/bachelor/bachelor-bau-en.html </t>
  </si>
  <si>
    <t>No existe tabla orientativa de correspondencia de asignaturas</t>
  </si>
  <si>
    <t>POLITECNICO DI TORINO</t>
  </si>
  <si>
    <t>10617013/ 10617014</t>
  </si>
  <si>
    <t>Curso / sem</t>
  </si>
  <si>
    <t>2</t>
  </si>
  <si>
    <t>Geologia applicata/Topografia</t>
  </si>
  <si>
    <t>01VLIMC</t>
  </si>
  <si>
    <t>Sicurezza nei cantieri</t>
  </si>
  <si>
    <t>07INBMC</t>
  </si>
  <si>
    <t>Infrastrutture idrauliche</t>
  </si>
  <si>
    <t>03BHRMC</t>
  </si>
  <si>
    <t>Strade, ferrovie e aeroporti</t>
  </si>
  <si>
    <t>02VLJMC</t>
  </si>
  <si>
    <t>HIDRÁULICA GERAL</t>
  </si>
  <si>
    <t>HIDRÁULICA APLICADA</t>
  </si>
  <si>
    <t>RESISTÊNCIA DOS MATERIAIS II</t>
  </si>
  <si>
    <t>RESISTÊNCIA DOS MATERIAIS I</t>
  </si>
  <si>
    <t>ESTÁTICA</t>
  </si>
  <si>
    <t>MECÂNICA DOS SOLOS</t>
  </si>
  <si>
    <t>ANÁLISE MATEMÁTICA APLICADA</t>
  </si>
  <si>
    <t>ECONOMIA E GESTÃO</t>
  </si>
  <si>
    <t>ANÁLISE DE ESTRUTURAS I</t>
  </si>
  <si>
    <t>GESTÃO DE OBRAS</t>
  </si>
  <si>
    <t>ESTRADAS E ARRUAMENTOS</t>
  </si>
  <si>
    <t>BETÃO ESTRUTURAL I</t>
  </si>
  <si>
    <t>EDIFICAÇÕES</t>
  </si>
  <si>
    <t>FUNDAÇÕES E CONTENÇÕES</t>
  </si>
  <si>
    <t>SEGURANÇA NA CONSTRUÇÃO</t>
  </si>
  <si>
    <t>HIDRÁULICA URBANA</t>
  </si>
  <si>
    <t>Acondicionamiento y Servicios Urbanos</t>
  </si>
  <si>
    <t>Elettrotecnica</t>
  </si>
  <si>
    <t>06AULMC</t>
  </si>
  <si>
    <t>Memoria GIC</t>
  </si>
  <si>
    <t>Statica</t>
  </si>
  <si>
    <t>06CKPMC</t>
  </si>
  <si>
    <r>
      <rPr>
        <b/>
        <sz val="12"/>
        <color theme="1"/>
        <rFont val="Calibri"/>
        <family val="2"/>
        <scheme val="minor"/>
      </rPr>
      <t xml:space="preserve">NOTA: </t>
    </r>
    <r>
      <rPr>
        <sz val="12"/>
        <color theme="1"/>
        <rFont val="Calibri"/>
        <family val="2"/>
        <scheme val="minor"/>
      </rPr>
      <t>Según se establece en la Memoria del título de GIC, en el perfil multidisciplinar y bajo supervision de la Comisión de Garantía de Calidad, se podrán cursar hasta 30 ECTS de créditos optativos ("Optativas de Movilidad")</t>
    </r>
  </si>
  <si>
    <t>Enlace a la oferta de asignaturas en inglés (2021-22)</t>
  </si>
  <si>
    <t>Enlace a módulos optativos (de 30 ECTS)</t>
  </si>
  <si>
    <t>IDRAULICA T</t>
  </si>
  <si>
    <t>SCIENZA DELLE COSTRUZIONI T</t>
  </si>
  <si>
    <t>FONDAMENTI DI GEOTECNICA T</t>
  </si>
  <si>
    <t>COSTRUZIONE DI STRADE, FERROVIE ED AEROPORTI T</t>
  </si>
  <si>
    <t>FONDAMENTI DI TECNICA DELLE COSTRUZIONI T</t>
  </si>
  <si>
    <t>SISTEMI IDRAULICI URBANI</t>
  </si>
  <si>
    <t>INGEGNERIA SANITARIA AMBIENTALE T</t>
  </si>
  <si>
    <t>COASTAL ENGINEERING</t>
  </si>
  <si>
    <t>https://www.unibo.it/en/university/campuses-and-structures/schools/school-of-engineering</t>
  </si>
  <si>
    <t>https://corsi.unibo.it/laurea/IngegneriaCivile/insegnamenti</t>
  </si>
  <si>
    <t>Web Relaciones Internacionales</t>
  </si>
  <si>
    <t>https://de.unife.it/it</t>
  </si>
  <si>
    <t>ICAR/06</t>
  </si>
  <si>
    <t>PROGETTAZIONE DEGLI ELEMENTI CONSTRUTTIVI</t>
  </si>
  <si>
    <t>ORGANIZZAZIONE E PIANIFICAZIONE DEL TERRITORIO</t>
  </si>
  <si>
    <t>FISICA TECNICA B</t>
  </si>
  <si>
    <t>ANALISI NON LINEARE DELLE STRUTTURE</t>
  </si>
  <si>
    <t>Tabla de correspondencia de asignaturas pendiente de revisión</t>
  </si>
  <si>
    <t>https://www.unipa.it/scuole/politecnica/</t>
  </si>
  <si>
    <t>https://www.unipa.it/dipartimenti/ingegneria/cds/ingegneriacivile2026/?pagina=insegnamenti</t>
  </si>
  <si>
    <t>DESIGN OF STEEL AND CONCRETE STRUCTURES</t>
  </si>
  <si>
    <t>GEOTECHNICS II</t>
  </si>
  <si>
    <t>SANITARY AND ENVIRONMENTAL ENGINEERING</t>
  </si>
  <si>
    <t>TECNICA STRADALE, FERROVIARIA E AEROPORTUALE</t>
  </si>
  <si>
    <t>TEORIA DELLE STRUTTURE *</t>
  </si>
  <si>
    <t>COMPLEMENTI DI STRADE, FERROVIE ED AEROPORTI</t>
  </si>
  <si>
    <t>PIANIFICAZIONE URBANISTICA</t>
  </si>
  <si>
    <t>STRUTTURE IN ACCIAIO E COMPOSTE *</t>
  </si>
  <si>
    <t>FONDAZIONI E OPERE DI SOSTEGNO</t>
  </si>
  <si>
    <t>IDRODINAMICA DELLE RETI E DEI CORPI IDRICI NATURALI</t>
  </si>
  <si>
    <t>IMPIANTI E CANTIERI PER OPERE CIVILI</t>
  </si>
  <si>
    <t>MANAGEMENT DELLE INFRASTRUTTURE VIARIE</t>
  </si>
  <si>
    <t>SCIENZA DELLE COSTRUZIONI II</t>
  </si>
  <si>
    <t>TECNICA DELLE COSTRUZIONI</t>
  </si>
  <si>
    <t>Facoltà: Ingegneria civile e industriale (SAPIENZA UNIVERSITÁ DI ROMA)</t>
  </si>
  <si>
    <t>https://corsidilaurea.uniroma1.it/it/corso/2021/29903/programmazione</t>
  </si>
  <si>
    <t>SCIENZA DELLE COSTRUZIONI I</t>
  </si>
  <si>
    <t>IDRAULICA I</t>
  </si>
  <si>
    <t>TECNOLOGIA DEI MATERIALI</t>
  </si>
  <si>
    <t>IDROLOGIA E INFRASTRUTTURE IDRAULICHE</t>
  </si>
  <si>
    <t>ESERCITAZIONI DI INFRASTRUTTURE VIARIE</t>
  </si>
  <si>
    <t>INFRASTRUTTURE VIARIE</t>
  </si>
  <si>
    <t>https://www.diciv.unisa.it/</t>
  </si>
  <si>
    <t>https://corsi.unisa.it/ingegneria-civile/didattica/insegnamenti</t>
  </si>
  <si>
    <t>ELETTROTECNICA</t>
  </si>
  <si>
    <t>ING-IND/31</t>
  </si>
  <si>
    <t>INFRASTRUTTURE IDRAULICHE E INGEGNERIA SANITARIA AMBIENTALE</t>
  </si>
  <si>
    <t>ICAR/02 - ICAR/03</t>
  </si>
  <si>
    <t>ICAR / 04</t>
  </si>
  <si>
    <t>FONDAMENTI DI PROGETTAZIONE E COSTRUZIONE STRADALE</t>
  </si>
  <si>
    <t>https://en.hei.fr/</t>
  </si>
  <si>
    <t>HEI Engineering School (JUNIA)</t>
  </si>
  <si>
    <t>https://www.hei.fr/wp-content/uploads/2020/06/COURSE-CATALOGUE_2020-2021.pdf</t>
  </si>
  <si>
    <t>BTP461</t>
  </si>
  <si>
    <t>BTP462</t>
  </si>
  <si>
    <t>BTP463</t>
  </si>
  <si>
    <t>BTP431</t>
  </si>
  <si>
    <t>MFE3</t>
  </si>
  <si>
    <t>BTP422</t>
  </si>
  <si>
    <t>4/7</t>
  </si>
  <si>
    <t>Fondations / Foundations</t>
  </si>
  <si>
    <t>Mécanique des sols / Soil Mechanics</t>
  </si>
  <si>
    <t>4/8</t>
  </si>
  <si>
    <t>Structure et dimensionnement de chaussées / Road design</t>
  </si>
  <si>
    <t>Mécanique des milieux continuus / Continuum mechanics</t>
  </si>
  <si>
    <t>Dimensionnement des Structures / Structural design</t>
  </si>
  <si>
    <t>Calcul des Structures / Structural design</t>
  </si>
  <si>
    <t>3/5&amp;6</t>
  </si>
  <si>
    <t xml:space="preserve">Modélisation des structures / Modelling of structures </t>
  </si>
  <si>
    <t>CM472</t>
  </si>
  <si>
    <t>Modélisation des ouvrages / Modelling of civil works</t>
  </si>
  <si>
    <t>5/9</t>
  </si>
  <si>
    <t>BTP531</t>
  </si>
  <si>
    <t>ECTS*</t>
  </si>
  <si>
    <t>Gestion financière de chantier / Pricing and costing</t>
  </si>
  <si>
    <t xml:space="preserve">BTP581 </t>
  </si>
  <si>
    <t xml:space="preserve">Etude de prix / Cost estimation </t>
  </si>
  <si>
    <t>BTP533</t>
  </si>
  <si>
    <t>MFE4</t>
  </si>
  <si>
    <t>Ecoulement de fluides / Fluid Dynamics</t>
  </si>
  <si>
    <r>
      <t>Matériaux de construction</t>
    </r>
    <r>
      <rPr>
        <sz val="11"/>
        <color theme="1"/>
        <rFont val="Calibri"/>
        <family val="2"/>
        <scheme val="minor"/>
      </rPr>
      <t xml:space="preserve"> / Building materials</t>
    </r>
  </si>
  <si>
    <t>BTP432</t>
  </si>
  <si>
    <t>Notions de béton précontraint / Prestressed concrete</t>
  </si>
  <si>
    <t>BTP511</t>
  </si>
  <si>
    <t>Construction en béton armé / Reinforced concrete structures</t>
  </si>
  <si>
    <t>BTP451</t>
  </si>
  <si>
    <t>Organisation / Organization</t>
  </si>
  <si>
    <t>BTP440</t>
  </si>
  <si>
    <t>Béton précontraint / Prestressed concrete</t>
  </si>
  <si>
    <t xml:space="preserve">Béton armé / Reinforced concrete </t>
  </si>
  <si>
    <t>BTP541</t>
  </si>
  <si>
    <t>BTP542</t>
  </si>
  <si>
    <t>Hours</t>
  </si>
  <si>
    <t>Transmission de puissance  / Power transmission</t>
  </si>
  <si>
    <t>CM452</t>
  </si>
  <si>
    <t>Projet de dimensionnement / Project</t>
  </si>
  <si>
    <t>BTP480</t>
  </si>
  <si>
    <t>https://polytech.univ-nantes.fr/fr/une-ecole-sur-3-campus/presentation</t>
  </si>
  <si>
    <t>https://polytech.univ-nantes.fr/en/academic-programs/engineering-degrees/civil-engineering</t>
  </si>
  <si>
    <t>Mechanics of Solids and Structures</t>
  </si>
  <si>
    <t>Continuum Mechanics</t>
  </si>
  <si>
    <t>Structural safety and calculation</t>
  </si>
  <si>
    <t>Course / Semester</t>
  </si>
  <si>
    <t>3/5</t>
  </si>
  <si>
    <t>Construction and Topography</t>
  </si>
  <si>
    <t>Reception</t>
  </si>
  <si>
    <t>Cáculo de Estructuras</t>
  </si>
  <si>
    <t xml:space="preserve">Structure and geotechnical </t>
  </si>
  <si>
    <t>Reinforced and pre-stressed concrete</t>
  </si>
  <si>
    <t>Geotechnical engineering</t>
  </si>
  <si>
    <t xml:space="preserve">Structure and Soils </t>
  </si>
  <si>
    <t>Reinforced concrete</t>
  </si>
  <si>
    <t>Soil Mechanics</t>
  </si>
  <si>
    <t>Mechanics of Structures 1</t>
  </si>
  <si>
    <t>Mechanics of Structures 2</t>
  </si>
  <si>
    <t>Structures Analysis</t>
  </si>
  <si>
    <t>Timber construction 1</t>
  </si>
  <si>
    <t>Non linear mechanics</t>
  </si>
  <si>
    <t>Numerical methods</t>
  </si>
  <si>
    <t>Advanced design in Civil Engineering</t>
  </si>
  <si>
    <t>Steel Structures</t>
  </si>
  <si>
    <t>Structural Dynamics</t>
  </si>
  <si>
    <t>Construction project management</t>
  </si>
  <si>
    <t>Finishing work</t>
  </si>
  <si>
    <t>3/6</t>
  </si>
  <si>
    <t>No existe tabla orientativa de correspondencia de asignaturas. Cursos impartidos en holandés. Existe la posibilidad de desarrollar el TFG en inglés.</t>
  </si>
  <si>
    <t>https://studiegids.ugent.be/2020/EN/FACULTY/E/BACH/EBBOUW/EBBOUW.html</t>
  </si>
  <si>
    <t>https://www.ugent.be/ea/en</t>
  </si>
  <si>
    <t>https://wbliw.pwr.edu.pl/en/</t>
  </si>
  <si>
    <t>https://wbliw.pwr.edu.pl/en/students/study-in-english/academic-year-2021-2022</t>
  </si>
  <si>
    <t>CEB007861</t>
  </si>
  <si>
    <t>Hydraulics in civil engineering</t>
  </si>
  <si>
    <t xml:space="preserve">CEB006363 </t>
  </si>
  <si>
    <t xml:space="preserve">Hydrology for building engineers </t>
  </si>
  <si>
    <t>ECTS Subtotal</t>
  </si>
  <si>
    <t>WRUST (Faculty of Civil Engineering)</t>
  </si>
  <si>
    <t>CEB003962</t>
  </si>
  <si>
    <t>CEB008563</t>
  </si>
  <si>
    <t>CEB008662</t>
  </si>
  <si>
    <t>Selected topics in structural mechanics</t>
  </si>
  <si>
    <t xml:space="preserve">CEB008461 </t>
  </si>
  <si>
    <t>CEB004062</t>
  </si>
  <si>
    <t>Underground structures – urban infrastructure</t>
  </si>
  <si>
    <t>CEB006563</t>
  </si>
  <si>
    <t>CEB007561</t>
  </si>
  <si>
    <t>CEB004162</t>
  </si>
  <si>
    <t>CEB007661</t>
  </si>
  <si>
    <t>CEB004462</t>
  </si>
  <si>
    <t>Advanced Building Physics</t>
  </si>
  <si>
    <t>Theory of elasticity and plasticity.</t>
  </si>
  <si>
    <t>CEB008361</t>
  </si>
  <si>
    <t>Bridges.</t>
  </si>
  <si>
    <t>CEB008062</t>
  </si>
  <si>
    <t>Pre-stressed concrete structures</t>
  </si>
  <si>
    <t>Timber structures.</t>
  </si>
  <si>
    <t>CEB006663</t>
  </si>
  <si>
    <t>Faculty of Civil Engineering, Architecture and Geodesy (UNIVERSITY OF SPLIT)</t>
  </si>
  <si>
    <t>No esxiste tabla orientativa de correspondencia de asignaturas</t>
  </si>
  <si>
    <t>NOTA: Lengua de instrucción general: CROATA</t>
  </si>
  <si>
    <t>Hydrology</t>
  </si>
  <si>
    <t>GAI101</t>
  </si>
  <si>
    <t>Strength of Materials I</t>
  </si>
  <si>
    <t>GAR101</t>
  </si>
  <si>
    <t>Strength of Materials II</t>
  </si>
  <si>
    <t>GAR102</t>
  </si>
  <si>
    <t>Soil Mechanics and Foundations</t>
  </si>
  <si>
    <t>GAG101</t>
  </si>
  <si>
    <t>Roads</t>
  </si>
  <si>
    <t>GAF101</t>
  </si>
  <si>
    <t>Hydraulic Structures</t>
  </si>
  <si>
    <t>GAK201</t>
  </si>
  <si>
    <t>Ports and Marine Structures</t>
  </si>
  <si>
    <t>GAK202</t>
  </si>
  <si>
    <t>Introduction to Metal Structures</t>
  </si>
  <si>
    <t>GAP202</t>
  </si>
  <si>
    <t>2/3</t>
  </si>
  <si>
    <t>2/4</t>
  </si>
  <si>
    <t>GAF102</t>
  </si>
  <si>
    <t>Water Supply and Sewerage System</t>
  </si>
  <si>
    <t>GAJ201</t>
  </si>
  <si>
    <t>NO*</t>
  </si>
  <si>
    <t>Basics of Concrete Structures</t>
  </si>
  <si>
    <t>GAE201</t>
  </si>
  <si>
    <t>Construction operations and equipment</t>
  </si>
  <si>
    <t>GAL001</t>
  </si>
  <si>
    <t>Construction Management</t>
  </si>
  <si>
    <t>GAL101</t>
  </si>
  <si>
    <t>Course/Sem.</t>
  </si>
  <si>
    <t>https://www.ugent.be/en/ghentuniv/principles/internationalisation/iro</t>
  </si>
  <si>
    <t>http://www.unist.hr/en/international/contact/international-relations-office</t>
  </si>
  <si>
    <t>https://www.junia.com/international/</t>
  </si>
  <si>
    <t>https://polytech.univ-nantes.fr/en/contact</t>
  </si>
  <si>
    <t>https://hz.nl/en/about-hz/contact/contact</t>
  </si>
  <si>
    <t>https://international.polito.it/it/ammissione/programmi_di_mobilita</t>
  </si>
  <si>
    <t>https://www.unibo.it/en/international/contacts-for-international-students</t>
  </si>
  <si>
    <t>http://www.unife.it/it/menu-profilati/international-students</t>
  </si>
  <si>
    <t>https://www.unipa.it/target/international-students/en/</t>
  </si>
  <si>
    <t>https://www.uniroma1.it/en/pagina/study-sapienza</t>
  </si>
  <si>
    <t>https://web.unisa.it/en/international</t>
  </si>
  <si>
    <t>https://iro.pk.edu.pl/</t>
  </si>
  <si>
    <t>https://dwm.pwr.edu.pl/en/</t>
  </si>
  <si>
    <t>https://www.ualg.pt/en/International</t>
  </si>
  <si>
    <t>https://www.bfh.ch/en/about-bfh/services-counselling/international/</t>
  </si>
  <si>
    <t>Anthony Tetaert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</si>
</sst>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b/>
      <sz val="11"/>
      <color theme="1"/>
      <name val="Calibri"/>
      <family val="2"/>
      <scheme val="minor"/>
    </font>
    <font>
      <sz val="11"/>
      <color theme="1"/>
      <name val="Arial"/>
      <family val="2"/>
    </font>
    <font>
      <b/>
      <sz val="11"/>
      <name val="Calibri"/>
      <family val="2"/>
      <scheme val="minor"/>
    </font>
    <font>
      <sz val="11"/>
      <name val="Calibri"/>
      <family val="2"/>
      <scheme val="minor"/>
    </font>
    <font>
      <b/>
      <sz val="9"/>
      <color indexed="81"/>
      <name val="Tahoma"/>
      <family val="2"/>
    </font>
    <font>
      <sz val="11"/>
      <color rgb="FFFF0000"/>
      <name val="Calibri"/>
      <family val="2"/>
      <scheme val="minor"/>
    </font>
    <font>
      <b/>
      <sz val="11"/>
      <color rgb="FFFF0000"/>
      <name val="Calibri"/>
      <family val="2"/>
      <scheme val="minor"/>
    </font>
    <font>
      <u/>
      <sz val="11"/>
      <color theme="10"/>
      <name val="Calibri"/>
      <family val="2"/>
      <scheme val="minor"/>
    </font>
    <font>
      <sz val="11"/>
      <color rgb="FF000000"/>
      <name val="Calibri"/>
      <family val="2"/>
      <scheme val="minor"/>
    </font>
    <font>
      <sz val="11"/>
      <color rgb="FF333333"/>
      <name val="Calibri"/>
      <family val="2"/>
      <scheme val="minor"/>
    </font>
    <font>
      <sz val="10"/>
      <color theme="1"/>
      <name val="Times New Roman"/>
      <family val="1"/>
    </font>
    <font>
      <sz val="11"/>
      <color rgb="FF000000"/>
      <name val="Calibri"/>
      <family val="2"/>
    </font>
    <font>
      <b/>
      <sz val="11"/>
      <color rgb="FF000000"/>
      <name val="Calibri"/>
      <family val="2"/>
    </font>
    <font>
      <b/>
      <sz val="11"/>
      <color rgb="FFFF0000"/>
      <name val="Calibri"/>
      <family val="2"/>
    </font>
    <font>
      <b/>
      <sz val="10"/>
      <color rgb="FFFF0000"/>
      <name val="Times New Roman"/>
      <family val="1"/>
    </font>
    <font>
      <b/>
      <sz val="12"/>
      <color theme="0"/>
      <name val="Calibri"/>
      <family val="2"/>
    </font>
    <font>
      <sz val="12"/>
      <color theme="1"/>
      <name val="Calibri"/>
      <family val="2"/>
      <scheme val="minor"/>
    </font>
    <font>
      <b/>
      <sz val="12"/>
      <color theme="1"/>
      <name val="Calibri"/>
      <family val="2"/>
      <scheme val="minor"/>
    </font>
    <font>
      <sz val="12"/>
      <color rgb="FF000000"/>
      <name val="Calibri"/>
      <family val="2"/>
      <scheme val="minor"/>
    </font>
    <font>
      <sz val="12"/>
      <color rgb="FF222222"/>
      <name val="Calibri"/>
      <family val="2"/>
      <scheme val="minor"/>
    </font>
    <font>
      <b/>
      <sz val="11"/>
      <color theme="0"/>
      <name val="Calibri"/>
      <family val="2"/>
      <scheme val="minor"/>
    </font>
    <font>
      <sz val="12"/>
      <color rgb="FFFF0000"/>
      <name val="Calibri"/>
      <family val="2"/>
      <scheme val="minor"/>
    </font>
    <font>
      <sz val="11"/>
      <name val="Calibri"/>
      <family val="2"/>
    </font>
    <font>
      <u/>
      <sz val="11"/>
      <color theme="0"/>
      <name val="Calibri"/>
      <family val="2"/>
      <scheme val="minor"/>
    </font>
    <font>
      <u/>
      <sz val="11"/>
      <color rgb="FFFF0000"/>
      <name val="Calibri"/>
      <family val="2"/>
      <scheme val="minor"/>
    </font>
    <font>
      <sz val="8"/>
      <name val="Calibri"/>
      <family val="2"/>
      <scheme val="minor"/>
    </font>
    <font>
      <sz val="10"/>
      <name val="Times New Roman"/>
      <family val="1"/>
    </font>
    <font>
      <sz val="11"/>
      <color rgb="FF666666"/>
      <name val="Calibri"/>
      <family val="2"/>
      <scheme val="minor"/>
    </font>
    <font>
      <sz val="11"/>
      <color rgb="FF822433"/>
      <name val="Calibri"/>
      <family val="2"/>
      <scheme val="minor"/>
    </font>
    <font>
      <sz val="11"/>
      <color rgb="FF212121"/>
      <name val="Calibri"/>
      <family val="2"/>
      <scheme val="minor"/>
    </font>
    <font>
      <b/>
      <sz val="12"/>
      <color rgb="FFFF0000"/>
      <name val="Calibri"/>
      <family val="2"/>
      <scheme val="minor"/>
    </font>
    <font>
      <u/>
      <sz val="12"/>
      <color theme="10"/>
      <name val="Calibri"/>
      <family val="2"/>
      <scheme val="minor"/>
    </font>
    <font>
      <sz val="12"/>
      <name val="Calibri"/>
      <family val="2"/>
    </font>
  </fonts>
  <fills count="7">
    <fill>
      <patternFill patternType="none"/>
    </fill>
    <fill>
      <patternFill patternType="gray125"/>
    </fill>
    <fill>
      <patternFill patternType="solid">
        <fgColor theme="3"/>
        <bgColor indexed="8"/>
      </patternFill>
    </fill>
    <fill>
      <patternFill patternType="solid">
        <fgColor theme="6" tint="0.39997558519241921"/>
        <bgColor indexed="64"/>
      </patternFill>
    </fill>
    <fill>
      <patternFill patternType="solid">
        <fgColor rgb="FF305496"/>
        <bgColor indexed="64"/>
      </patternFill>
    </fill>
    <fill>
      <patternFill patternType="solid">
        <fgColor rgb="FFFFFF00"/>
        <bgColor indexed="64"/>
      </patternFill>
    </fill>
    <fill>
      <patternFill patternType="solid">
        <fgColor rgb="FFFFFFFF"/>
        <bgColor indexed="64"/>
      </patternFill>
    </fill>
  </fills>
  <borders count="52">
    <border>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auto="1"/>
      </left>
      <right style="medium">
        <color indexed="64"/>
      </right>
      <top/>
      <bottom style="thin">
        <color auto="1"/>
      </bottom>
      <diagonal/>
    </border>
    <border>
      <left style="medium">
        <color auto="1"/>
      </left>
      <right style="thin">
        <color auto="1"/>
      </right>
      <top/>
      <bottom style="thin">
        <color auto="1"/>
      </bottom>
      <diagonal/>
    </border>
    <border>
      <left style="thin">
        <color indexed="64"/>
      </left>
      <right style="medium">
        <color indexed="64"/>
      </right>
      <top style="medium">
        <color indexed="64"/>
      </top>
      <bottom style="thin">
        <color indexed="64"/>
      </bottom>
      <diagonal/>
    </border>
    <border>
      <left style="medium">
        <color auto="1"/>
      </left>
      <right style="thin">
        <color auto="1"/>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auto="1"/>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thin">
        <color auto="1"/>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auto="1"/>
      </right>
      <top/>
      <bottom style="medium">
        <color indexed="64"/>
      </bottom>
      <diagonal/>
    </border>
    <border>
      <left style="medium">
        <color auto="1"/>
      </left>
      <right style="thin">
        <color auto="1"/>
      </right>
      <top/>
      <bottom style="medium">
        <color indexed="64"/>
      </bottom>
      <diagonal/>
    </border>
    <border>
      <left/>
      <right/>
      <top style="medium">
        <color indexed="64"/>
      </top>
      <bottom style="medium">
        <color indexed="64"/>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2">
    <xf numFmtId="0" fontId="0" fillId="0" borderId="0"/>
    <xf numFmtId="0" fontId="8" fillId="0" borderId="0" applyNumberFormat="0" applyFill="0" applyBorder="0" applyAlignment="0" applyProtection="0"/>
  </cellStyleXfs>
  <cellXfs count="600">
    <xf numFmtId="0" fontId="0" fillId="0" borderId="0" xfId="0"/>
    <xf numFmtId="0" fontId="0" fillId="0" borderId="0" xfId="0" applyAlignment="1">
      <alignment horizontal="center"/>
    </xf>
    <xf numFmtId="0" fontId="4" fillId="0" borderId="0" xfId="0" applyFont="1" applyBorder="1"/>
    <xf numFmtId="0" fontId="2" fillId="0" borderId="0" xfId="0" applyFont="1" applyBorder="1"/>
    <xf numFmtId="0" fontId="2" fillId="0" borderId="0" xfId="0" applyFont="1" applyBorder="1" applyAlignment="1">
      <alignment horizontal="left"/>
    </xf>
    <xf numFmtId="0" fontId="2" fillId="0" borderId="0" xfId="0" applyFont="1" applyBorder="1" applyAlignment="1">
      <alignment horizontal="center"/>
    </xf>
    <xf numFmtId="0" fontId="4" fillId="0" borderId="0" xfId="0" applyFont="1" applyBorder="1" applyAlignment="1">
      <alignment horizontal="center"/>
    </xf>
    <xf numFmtId="0" fontId="4" fillId="0" borderId="0" xfId="0" applyFont="1" applyBorder="1" applyAlignment="1">
      <alignment horizontal="center"/>
    </xf>
    <xf numFmtId="0" fontId="0" fillId="0" borderId="0" xfId="0" applyFont="1" applyBorder="1" applyAlignment="1">
      <alignment horizontal="center"/>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3" fillId="0" borderId="0" xfId="0" applyFont="1" applyBorder="1" applyAlignment="1">
      <alignment vertical="center" wrapText="1"/>
    </xf>
    <xf numFmtId="0" fontId="6" fillId="0" borderId="0" xfId="0" applyFont="1"/>
    <xf numFmtId="0" fontId="1" fillId="3" borderId="2" xfId="0" applyFont="1" applyFill="1" applyBorder="1" applyAlignment="1">
      <alignment horizontal="center" vertical="top" wrapText="1"/>
    </xf>
    <xf numFmtId="0" fontId="1" fillId="3" borderId="5" xfId="0" applyFont="1" applyFill="1" applyBorder="1" applyAlignment="1">
      <alignment horizontal="center" vertical="top" wrapText="1"/>
    </xf>
    <xf numFmtId="0" fontId="0" fillId="0" borderId="25" xfId="0" applyFont="1" applyBorder="1" applyAlignment="1">
      <alignment horizontal="center"/>
    </xf>
    <xf numFmtId="0" fontId="0" fillId="0" borderId="8" xfId="0" applyFont="1" applyBorder="1" applyAlignment="1">
      <alignment horizontal="center" vertical="center" wrapText="1"/>
    </xf>
    <xf numFmtId="0" fontId="11" fillId="0" borderId="0" xfId="0" applyFont="1" applyAlignment="1">
      <alignment vertical="center" wrapText="1"/>
    </xf>
    <xf numFmtId="0" fontId="3" fillId="3" borderId="8"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0" borderId="24" xfId="0" applyBorder="1" applyAlignment="1">
      <alignment horizontal="center"/>
    </xf>
    <xf numFmtId="0" fontId="1" fillId="0" borderId="26" xfId="0" applyFont="1" applyBorder="1" applyAlignment="1">
      <alignment horizontal="center"/>
    </xf>
    <xf numFmtId="0" fontId="1" fillId="0" borderId="25" xfId="0" applyFont="1" applyBorder="1" applyAlignment="1">
      <alignment horizontal="center"/>
    </xf>
    <xf numFmtId="0" fontId="1" fillId="0" borderId="24" xfId="0" applyFont="1" applyBorder="1" applyAlignment="1">
      <alignment horizontal="center" vertical="top" wrapText="1"/>
    </xf>
    <xf numFmtId="0" fontId="1" fillId="0" borderId="25" xfId="0" applyFont="1" applyBorder="1" applyAlignment="1">
      <alignment horizontal="center" wrapText="1"/>
    </xf>
    <xf numFmtId="0" fontId="4"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4" fillId="0" borderId="25" xfId="0" applyFont="1" applyBorder="1" applyAlignment="1">
      <alignment horizontal="center"/>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7" fillId="0" borderId="4" xfId="0" applyFont="1" applyBorder="1" applyAlignment="1">
      <alignment horizontal="center"/>
    </xf>
    <xf numFmtId="0" fontId="14"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left" indent="1"/>
    </xf>
    <xf numFmtId="0" fontId="14" fillId="0" borderId="2" xfId="0" applyFont="1" applyBorder="1" applyAlignment="1">
      <alignment horizontal="left" vertical="center" wrapText="1" indent="1"/>
    </xf>
    <xf numFmtId="0" fontId="13" fillId="0" borderId="25" xfId="0" applyFont="1" applyFill="1" applyBorder="1" applyAlignment="1">
      <alignment horizontal="left" vertical="center" wrapText="1" indent="1"/>
    </xf>
    <xf numFmtId="0" fontId="3" fillId="3" borderId="8" xfId="0" applyFont="1" applyFill="1" applyBorder="1" applyAlignment="1">
      <alignment horizontal="left" vertical="center" wrapText="1" indent="1"/>
    </xf>
    <xf numFmtId="0" fontId="3" fillId="0" borderId="25" xfId="0" applyFont="1" applyBorder="1" applyAlignment="1">
      <alignment horizontal="left" vertical="center" indent="1"/>
    </xf>
    <xf numFmtId="0" fontId="4" fillId="0" borderId="25" xfId="0" applyFont="1" applyBorder="1" applyAlignment="1">
      <alignment horizontal="left" vertical="center" indent="1"/>
    </xf>
    <xf numFmtId="0" fontId="3" fillId="3" borderId="4" xfId="0" applyFont="1" applyFill="1" applyBorder="1" applyAlignment="1">
      <alignment horizontal="left" vertical="center" wrapText="1" indent="1"/>
    </xf>
    <xf numFmtId="0" fontId="4" fillId="0" borderId="12" xfId="0" applyFont="1" applyBorder="1" applyAlignment="1">
      <alignment horizontal="left" vertical="center" wrapText="1" indent="1"/>
    </xf>
    <xf numFmtId="0" fontId="1" fillId="0" borderId="25" xfId="0" applyFont="1" applyBorder="1" applyAlignment="1">
      <alignment horizontal="left" vertical="center" wrapText="1" indent="1"/>
    </xf>
    <xf numFmtId="0" fontId="1" fillId="3" borderId="2" xfId="0" applyFont="1" applyFill="1" applyBorder="1" applyAlignment="1">
      <alignment horizontal="left" vertical="center" wrapText="1" indent="1"/>
    </xf>
    <xf numFmtId="0" fontId="10" fillId="0" borderId="2" xfId="0" applyFont="1" applyBorder="1" applyAlignment="1">
      <alignment horizontal="left" vertical="center" wrapText="1" indent="1"/>
    </xf>
    <xf numFmtId="0" fontId="0" fillId="0" borderId="0" xfId="0" applyFill="1"/>
    <xf numFmtId="0" fontId="1" fillId="0" borderId="0" xfId="0" applyFont="1"/>
    <xf numFmtId="0" fontId="12" fillId="0" borderId="8" xfId="0" applyFont="1" applyBorder="1" applyAlignment="1">
      <alignment vertical="center" wrapText="1"/>
    </xf>
    <xf numFmtId="0" fontId="16" fillId="2" borderId="0" xfId="0" applyFont="1" applyFill="1" applyProtection="1"/>
    <xf numFmtId="0" fontId="16" fillId="2" borderId="0" xfId="0" applyFont="1" applyFill="1" applyAlignment="1" applyProtection="1">
      <alignment horizontal="center"/>
    </xf>
    <xf numFmtId="0" fontId="16" fillId="2" borderId="0" xfId="0" applyFont="1" applyFill="1" applyAlignment="1" applyProtection="1">
      <alignment horizontal="left"/>
    </xf>
    <xf numFmtId="0" fontId="17" fillId="0" borderId="0" xfId="0" applyFont="1"/>
    <xf numFmtId="0" fontId="17" fillId="0" borderId="0" xfId="0" applyFont="1" applyFill="1" applyProtection="1"/>
    <xf numFmtId="0" fontId="17" fillId="0" borderId="0" xfId="0" applyFont="1" applyFill="1" applyAlignment="1" applyProtection="1">
      <alignment horizontal="center"/>
    </xf>
    <xf numFmtId="0" fontId="17" fillId="0" borderId="0" xfId="0" applyFont="1" applyAlignment="1">
      <alignment horizontal="center"/>
    </xf>
    <xf numFmtId="0" fontId="17" fillId="0" borderId="0" xfId="0" applyFont="1" applyFill="1" applyAlignment="1" applyProtection="1">
      <alignment horizontal="left"/>
    </xf>
    <xf numFmtId="0" fontId="17" fillId="0" borderId="0" xfId="0" applyFont="1" applyAlignment="1">
      <alignment horizontal="left"/>
    </xf>
    <xf numFmtId="0" fontId="17" fillId="0" borderId="0" xfId="0" applyFont="1" applyFill="1"/>
    <xf numFmtId="0" fontId="17" fillId="0" borderId="0" xfId="0" applyFont="1" applyFill="1" applyAlignment="1">
      <alignment horizontal="center"/>
    </xf>
    <xf numFmtId="0" fontId="6" fillId="0" borderId="2" xfId="0" applyFont="1" applyBorder="1" applyAlignment="1">
      <alignment horizontal="center"/>
    </xf>
    <xf numFmtId="0" fontId="18" fillId="0" borderId="3" xfId="0" applyFont="1" applyFill="1" applyBorder="1" applyAlignment="1" applyProtection="1">
      <alignment horizontal="left"/>
    </xf>
    <xf numFmtId="0" fontId="17" fillId="0" borderId="1" xfId="0" applyFont="1" applyBorder="1" applyAlignment="1">
      <alignment horizontal="center"/>
    </xf>
    <xf numFmtId="0" fontId="18" fillId="0" borderId="28" xfId="0" applyFont="1" applyBorder="1" applyAlignment="1">
      <alignment horizontal="left"/>
    </xf>
    <xf numFmtId="0" fontId="17" fillId="0" borderId="29" xfId="0" applyFont="1" applyBorder="1" applyAlignment="1">
      <alignment horizontal="center"/>
    </xf>
    <xf numFmtId="0" fontId="18" fillId="0" borderId="30" xfId="0" applyFont="1" applyBorder="1" applyAlignment="1">
      <alignment horizontal="left"/>
    </xf>
    <xf numFmtId="0" fontId="17" fillId="0" borderId="31" xfId="0" applyFont="1" applyBorder="1" applyAlignment="1">
      <alignment horizontal="center"/>
    </xf>
    <xf numFmtId="0" fontId="17" fillId="0" borderId="0" xfId="0" applyFont="1" applyFill="1" applyAlignment="1">
      <alignment horizontal="left"/>
    </xf>
    <xf numFmtId="0" fontId="0" fillId="0" borderId="8" xfId="0" applyBorder="1" applyAlignment="1">
      <alignment horizontal="center" vertical="center"/>
    </xf>
    <xf numFmtId="0" fontId="21" fillId="4" borderId="2" xfId="0" applyFont="1" applyFill="1" applyBorder="1" applyAlignment="1">
      <alignment horizontal="center" vertical="center" wrapText="1"/>
    </xf>
    <xf numFmtId="0" fontId="21" fillId="4" borderId="2" xfId="0" applyFont="1" applyFill="1" applyBorder="1" applyAlignment="1">
      <alignment horizontal="left" vertical="center" wrapText="1" indent="1"/>
    </xf>
    <xf numFmtId="0" fontId="21" fillId="4" borderId="2" xfId="0" applyFont="1" applyFill="1" applyBorder="1" applyAlignment="1">
      <alignment horizontal="justify" vertical="center" wrapText="1"/>
    </xf>
    <xf numFmtId="0" fontId="21" fillId="4" borderId="5"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0" fillId="0" borderId="2" xfId="0" applyBorder="1" applyAlignment="1">
      <alignment horizontal="left"/>
    </xf>
    <xf numFmtId="0" fontId="6" fillId="0" borderId="2" xfId="0" applyFont="1" applyBorder="1" applyAlignment="1">
      <alignment horizontal="left"/>
    </xf>
    <xf numFmtId="0" fontId="0"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21" fillId="4" borderId="12" xfId="0" applyFont="1" applyFill="1" applyBorder="1" applyAlignment="1">
      <alignment horizontal="center" vertical="center"/>
    </xf>
    <xf numFmtId="0" fontId="21" fillId="4" borderId="8" xfId="0" applyFont="1" applyFill="1" applyBorder="1" applyAlignment="1">
      <alignment horizontal="left" vertical="center" wrapText="1" indent="1"/>
    </xf>
    <xf numFmtId="0" fontId="21" fillId="4" borderId="8" xfId="0" applyFont="1" applyFill="1" applyBorder="1" applyAlignment="1">
      <alignment horizontal="center" vertical="center" wrapText="1"/>
    </xf>
    <xf numFmtId="0" fontId="21" fillId="4" borderId="4" xfId="0" applyFont="1" applyFill="1" applyBorder="1" applyAlignment="1">
      <alignment horizontal="center" vertical="top" wrapText="1"/>
    </xf>
    <xf numFmtId="0" fontId="21" fillId="4" borderId="2" xfId="0" applyFont="1" applyFill="1" applyBorder="1" applyAlignment="1">
      <alignment horizontal="center" vertical="top" wrapText="1"/>
    </xf>
    <xf numFmtId="0" fontId="0" fillId="0" borderId="25" xfId="0" applyBorder="1" applyAlignment="1">
      <alignment horizontal="center"/>
    </xf>
    <xf numFmtId="0" fontId="1" fillId="0" borderId="26" xfId="0" applyFont="1" applyBorder="1" applyAlignment="1">
      <alignment horizontal="center" vertical="center"/>
    </xf>
    <xf numFmtId="0" fontId="1" fillId="0" borderId="25" xfId="0" applyFont="1" applyBorder="1" applyAlignment="1">
      <alignment horizontal="justify" vertical="center" wrapText="1"/>
    </xf>
    <xf numFmtId="0" fontId="4" fillId="0" borderId="0" xfId="0" applyFont="1"/>
    <xf numFmtId="0" fontId="0" fillId="0" borderId="0" xfId="0" applyAlignment="1">
      <alignment horizontal="left"/>
    </xf>
    <xf numFmtId="0" fontId="4" fillId="0" borderId="5" xfId="0" applyFont="1" applyBorder="1" applyAlignment="1">
      <alignment horizontal="center" vertical="center" wrapText="1"/>
    </xf>
    <xf numFmtId="0" fontId="4" fillId="0" borderId="4" xfId="0" applyFont="1" applyBorder="1" applyAlignment="1">
      <alignment horizontal="left" vertical="center" wrapText="1" indent="1"/>
    </xf>
    <xf numFmtId="0" fontId="4" fillId="0" borderId="2" xfId="0" applyFont="1" applyBorder="1" applyAlignment="1">
      <alignment horizontal="center" vertical="center" wrapText="1"/>
    </xf>
    <xf numFmtId="0" fontId="0"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2" xfId="0" applyFont="1" applyBorder="1" applyAlignment="1">
      <alignment horizontal="left" vertical="center" wrapText="1" indent="1"/>
    </xf>
    <xf numFmtId="0" fontId="12" fillId="0" borderId="2" xfId="0" applyFont="1" applyBorder="1" applyAlignment="1">
      <alignment horizontal="center" vertical="center" wrapText="1"/>
    </xf>
    <xf numFmtId="0" fontId="4" fillId="0" borderId="6"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xf>
    <xf numFmtId="0" fontId="0" fillId="0" borderId="2" xfId="0" applyFont="1" applyBorder="1" applyAlignment="1">
      <alignment horizontal="left" vertical="center" wrapText="1" indent="1"/>
    </xf>
    <xf numFmtId="0" fontId="0" fillId="0" borderId="2" xfId="0" applyFont="1" applyBorder="1" applyAlignment="1">
      <alignment horizontal="center" wrapText="1"/>
    </xf>
    <xf numFmtId="0" fontId="0" fillId="0" borderId="8" xfId="0" applyFont="1" applyBorder="1" applyAlignment="1">
      <alignment horizontal="center" vertical="center" wrapText="1"/>
    </xf>
    <xf numFmtId="0" fontId="0" fillId="0" borderId="6" xfId="0" applyFont="1" applyBorder="1" applyAlignment="1">
      <alignment horizontal="center" vertical="center" wrapText="1"/>
    </xf>
    <xf numFmtId="0" fontId="0" fillId="0" borderId="23" xfId="0" applyFont="1" applyBorder="1" applyAlignment="1">
      <alignment horizont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indent="1"/>
    </xf>
    <xf numFmtId="0" fontId="22" fillId="0" borderId="0" xfId="0" quotePrefix="1" applyFont="1" applyFill="1" applyAlignment="1" applyProtection="1">
      <alignment horizontal="center"/>
    </xf>
    <xf numFmtId="0" fontId="18" fillId="0" borderId="7" xfId="0" applyFont="1" applyFill="1" applyBorder="1" applyAlignment="1" applyProtection="1">
      <alignment horizontal="center"/>
    </xf>
    <xf numFmtId="0" fontId="18" fillId="0" borderId="0" xfId="0" applyFont="1" applyBorder="1" applyAlignment="1">
      <alignment horizontal="center"/>
    </xf>
    <xf numFmtId="0" fontId="18" fillId="0" borderId="32" xfId="0" applyFont="1" applyBorder="1" applyAlignment="1">
      <alignment horizontal="center"/>
    </xf>
    <xf numFmtId="0" fontId="17" fillId="0" borderId="0" xfId="0" quotePrefix="1" applyFont="1" applyFill="1" applyAlignment="1" applyProtection="1">
      <alignment horizontal="center"/>
    </xf>
    <xf numFmtId="0" fontId="24" fillId="2" borderId="0" xfId="1" applyFont="1" applyFill="1" applyAlignment="1" applyProtection="1">
      <alignment horizontal="left" vertical="center"/>
    </xf>
    <xf numFmtId="0" fontId="16" fillId="2" borderId="0" xfId="0" applyFont="1" applyFill="1" applyAlignment="1" applyProtection="1">
      <alignment horizontal="left" vertical="center"/>
    </xf>
    <xf numFmtId="14" fontId="17" fillId="0" borderId="0" xfId="0" applyNumberFormat="1" applyFont="1" applyAlignment="1">
      <alignment horizontal="center"/>
    </xf>
    <xf numFmtId="0" fontId="8" fillId="0" borderId="0" xfId="1" applyBorder="1"/>
    <xf numFmtId="0" fontId="4" fillId="0" borderId="20" xfId="0" applyFont="1" applyBorder="1" applyAlignment="1">
      <alignment horizontal="left" vertical="center" wrapText="1" indent="1"/>
    </xf>
    <xf numFmtId="0" fontId="4" fillId="0" borderId="19" xfId="0" applyFont="1" applyBorder="1" applyAlignment="1">
      <alignment horizontal="center" vertical="center" wrapText="1"/>
    </xf>
    <xf numFmtId="0" fontId="4" fillId="0" borderId="35" xfId="0" applyFont="1" applyBorder="1" applyAlignment="1">
      <alignment horizontal="left" vertical="center" wrapText="1" indent="1"/>
    </xf>
    <xf numFmtId="0" fontId="4" fillId="0" borderId="3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left" vertical="center" wrapText="1" indent="1"/>
    </xf>
    <xf numFmtId="0" fontId="4" fillId="0" borderId="36" xfId="0" applyFont="1" applyBorder="1" applyAlignment="1">
      <alignment horizontal="center" vertical="center" wrapText="1"/>
    </xf>
    <xf numFmtId="0" fontId="4" fillId="0" borderId="36" xfId="0" applyFont="1" applyBorder="1" applyAlignment="1">
      <alignment horizontal="left" vertical="center" wrapText="1" indent="1"/>
    </xf>
    <xf numFmtId="0" fontId="4" fillId="0" borderId="37" xfId="0" applyFont="1" applyBorder="1" applyAlignment="1">
      <alignment horizontal="center" vertical="center" wrapText="1"/>
    </xf>
    <xf numFmtId="0" fontId="4" fillId="0" borderId="38" xfId="0" applyFont="1" applyBorder="1" applyAlignment="1">
      <alignment horizontal="left" vertical="center" wrapText="1" indent="1"/>
    </xf>
    <xf numFmtId="0" fontId="4" fillId="0" borderId="23" xfId="0" applyFont="1" applyBorder="1" applyAlignment="1">
      <alignment horizontal="center" vertical="center" wrapText="1"/>
    </xf>
    <xf numFmtId="0" fontId="4" fillId="0" borderId="23" xfId="0" applyFont="1" applyBorder="1" applyAlignment="1">
      <alignment horizontal="left" vertical="center" wrapText="1" indent="1"/>
    </xf>
    <xf numFmtId="0" fontId="4" fillId="0" borderId="18"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6" xfId="0" applyFont="1" applyBorder="1" applyAlignment="1">
      <alignment horizontal="left" vertical="center" wrapText="1" indent="1"/>
    </xf>
    <xf numFmtId="0" fontId="7" fillId="0" borderId="37" xfId="0" applyFont="1" applyBorder="1" applyAlignment="1">
      <alignment horizontal="center" vertical="center" wrapText="1"/>
    </xf>
    <xf numFmtId="0" fontId="0" fillId="0" borderId="34" xfId="0" applyFont="1" applyBorder="1" applyAlignment="1">
      <alignment horizontal="center" vertical="center" wrapText="1"/>
    </xf>
    <xf numFmtId="0" fontId="4" fillId="0" borderId="34" xfId="0" applyFont="1" applyBorder="1" applyAlignment="1">
      <alignment vertical="center" wrapText="1"/>
    </xf>
    <xf numFmtId="0" fontId="4" fillId="0" borderId="14" xfId="0" applyFont="1" applyBorder="1" applyAlignment="1">
      <alignment horizontal="left" vertical="center" wrapText="1" inden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5" xfId="0" applyFont="1" applyBorder="1" applyAlignment="1">
      <alignment horizontal="left" vertical="center" wrapText="1" indent="1"/>
    </xf>
    <xf numFmtId="0" fontId="4" fillId="0" borderId="26" xfId="0" applyFont="1" applyBorder="1" applyAlignment="1">
      <alignment horizontal="center" vertical="center" wrapText="1"/>
    </xf>
    <xf numFmtId="0" fontId="4" fillId="0" borderId="24" xfId="0" applyFont="1" applyBorder="1" applyAlignment="1">
      <alignment horizontal="left" vertical="center" wrapText="1" indent="1"/>
    </xf>
    <xf numFmtId="0" fontId="7" fillId="0" borderId="25" xfId="0" applyFont="1" applyBorder="1" applyAlignment="1">
      <alignment horizontal="center" vertical="center" wrapText="1"/>
    </xf>
    <xf numFmtId="0" fontId="7" fillId="0" borderId="25" xfId="0" applyFont="1" applyBorder="1" applyAlignment="1">
      <alignment horizontal="left" vertical="center" wrapText="1" indent="1"/>
    </xf>
    <xf numFmtId="49" fontId="7" fillId="0" borderId="25"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39" xfId="0" applyFont="1" applyBorder="1" applyAlignment="1">
      <alignment horizontal="center"/>
    </xf>
    <xf numFmtId="0" fontId="8" fillId="0" borderId="0" xfId="1" applyAlignment="1">
      <alignment horizontal="left"/>
    </xf>
    <xf numFmtId="0" fontId="0" fillId="5" borderId="0" xfId="0" applyFill="1" applyAlignment="1">
      <alignment horizontal="left"/>
    </xf>
    <xf numFmtId="0" fontId="21" fillId="4" borderId="2" xfId="0" applyFont="1" applyFill="1" applyBorder="1" applyAlignment="1">
      <alignment vertical="center" wrapText="1"/>
    </xf>
    <xf numFmtId="0" fontId="1" fillId="0" borderId="0" xfId="0" applyFont="1" applyBorder="1" applyAlignment="1">
      <alignment horizontal="left" vertical="center"/>
    </xf>
    <xf numFmtId="0" fontId="1" fillId="0" borderId="0" xfId="0" applyFont="1" applyBorder="1" applyAlignment="1">
      <alignment vertical="center"/>
    </xf>
    <xf numFmtId="49" fontId="0" fillId="0" borderId="2" xfId="0" applyNumberFormat="1" applyBorder="1" applyAlignment="1">
      <alignment horizontal="center"/>
    </xf>
    <xf numFmtId="0" fontId="4" fillId="0" borderId="2" xfId="0" applyFont="1" applyBorder="1" applyAlignment="1">
      <alignment horizontal="center"/>
    </xf>
    <xf numFmtId="0" fontId="8" fillId="0" borderId="2" xfId="1" applyBorder="1"/>
    <xf numFmtId="0" fontId="8" fillId="0" borderId="0" xfId="1" applyAlignment="1">
      <alignment horizontal="left" vertical="center" indent="1"/>
    </xf>
    <xf numFmtId="49" fontId="6" fillId="0" borderId="2" xfId="0" applyNumberFormat="1" applyFont="1" applyBorder="1" applyAlignment="1">
      <alignment horizontal="center"/>
    </xf>
    <xf numFmtId="0" fontId="25" fillId="0" borderId="2" xfId="1" applyFont="1" applyBorder="1"/>
    <xf numFmtId="49" fontId="0" fillId="0" borderId="8" xfId="0" applyNumberFormat="1" applyBorder="1" applyAlignment="1">
      <alignment horizontal="center"/>
    </xf>
    <xf numFmtId="0" fontId="8" fillId="0" borderId="2" xfId="1" applyBorder="1" applyAlignment="1">
      <alignment horizontal="left" indent="1"/>
    </xf>
    <xf numFmtId="0" fontId="1" fillId="0" borderId="36" xfId="0" applyFont="1" applyBorder="1" applyAlignment="1">
      <alignment horizontal="center"/>
    </xf>
    <xf numFmtId="0" fontId="27" fillId="0" borderId="0" xfId="0" applyFont="1" applyAlignment="1">
      <alignment vertical="center" wrapText="1"/>
    </xf>
    <xf numFmtId="0" fontId="1" fillId="0" borderId="32" xfId="0" applyFont="1" applyBorder="1" applyAlignment="1">
      <alignment vertical="center"/>
    </xf>
    <xf numFmtId="0" fontId="4" fillId="0" borderId="22" xfId="0" applyFont="1" applyBorder="1" applyAlignment="1">
      <alignment horizontal="center" vertical="center"/>
    </xf>
    <xf numFmtId="0" fontId="4" fillId="0" borderId="23" xfId="0" applyFont="1" applyFill="1" applyBorder="1" applyAlignment="1">
      <alignment horizontal="left" vertical="center" wrapText="1" indent="1"/>
    </xf>
    <xf numFmtId="0" fontId="4" fillId="0" borderId="23" xfId="0" applyFont="1" applyBorder="1" applyAlignment="1">
      <alignment horizontal="center" vertical="center"/>
    </xf>
    <xf numFmtId="0" fontId="4" fillId="0" borderId="23" xfId="0" applyFont="1" applyFill="1" applyBorder="1" applyAlignment="1">
      <alignment horizontal="center" vertical="center" wrapText="1"/>
    </xf>
    <xf numFmtId="0" fontId="0" fillId="0" borderId="36" xfId="0" applyBorder="1" applyAlignment="1">
      <alignment horizontal="center"/>
    </xf>
    <xf numFmtId="0" fontId="0" fillId="0" borderId="36" xfId="0" applyBorder="1"/>
    <xf numFmtId="0" fontId="8" fillId="0" borderId="23" xfId="1" applyBorder="1"/>
    <xf numFmtId="0" fontId="0" fillId="0" borderId="23" xfId="0" applyFont="1" applyFill="1" applyBorder="1" applyAlignment="1">
      <alignment vertical="center" wrapText="1"/>
    </xf>
    <xf numFmtId="49" fontId="0" fillId="0" borderId="23" xfId="0" applyNumberFormat="1" applyBorder="1" applyAlignment="1">
      <alignment horizontal="center"/>
    </xf>
    <xf numFmtId="0" fontId="0" fillId="0" borderId="23" xfId="0" applyFont="1" applyFill="1" applyBorder="1" applyAlignment="1">
      <alignment horizontal="center" vertical="center" wrapText="1"/>
    </xf>
    <xf numFmtId="0" fontId="0" fillId="0" borderId="38" xfId="0" applyBorder="1"/>
    <xf numFmtId="49" fontId="0" fillId="0" borderId="34" xfId="0" applyNumberFormat="1" applyBorder="1" applyAlignment="1">
      <alignment horizontal="center"/>
    </xf>
    <xf numFmtId="0" fontId="8" fillId="0" borderId="34" xfId="1" applyBorder="1"/>
    <xf numFmtId="0" fontId="0" fillId="0" borderId="37" xfId="0" applyBorder="1" applyAlignment="1">
      <alignment horizontal="center"/>
    </xf>
    <xf numFmtId="0" fontId="0" fillId="0" borderId="0" xfId="0" applyFill="1" applyAlignment="1">
      <alignment horizontal="center" vertical="center"/>
    </xf>
    <xf numFmtId="0" fontId="21" fillId="4" borderId="12" xfId="0" applyFont="1" applyFill="1" applyBorder="1" applyAlignment="1">
      <alignment horizontal="center" vertical="center" wrapText="1"/>
    </xf>
    <xf numFmtId="0" fontId="1" fillId="3" borderId="8" xfId="0" applyFont="1" applyFill="1" applyBorder="1" applyAlignment="1">
      <alignment horizontal="left" vertical="center" wrapText="1" indent="1"/>
    </xf>
    <xf numFmtId="0" fontId="1" fillId="3" borderId="8"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0" borderId="15" xfId="0" applyFont="1" applyBorder="1" applyAlignment="1">
      <alignment horizontal="left" vertical="center" wrapText="1" indent="1"/>
    </xf>
    <xf numFmtId="0" fontId="0" fillId="0" borderId="35" xfId="0" applyBorder="1" applyAlignment="1">
      <alignment horizontal="center" vertical="center" wrapText="1"/>
    </xf>
    <xf numFmtId="0" fontId="1" fillId="0" borderId="36" xfId="0" applyFont="1" applyBorder="1"/>
    <xf numFmtId="0" fontId="0" fillId="0" borderId="8" xfId="0" applyFont="1" applyFill="1" applyBorder="1" applyAlignment="1">
      <alignment vertical="center" wrapText="1"/>
    </xf>
    <xf numFmtId="0" fontId="0" fillId="0" borderId="8" xfId="0" applyFont="1" applyFill="1" applyBorder="1" applyAlignment="1">
      <alignment horizontal="center" vertical="center" wrapText="1"/>
    </xf>
    <xf numFmtId="0" fontId="8" fillId="0" borderId="28" xfId="1" applyBorder="1" applyAlignment="1">
      <alignment horizontal="left"/>
    </xf>
    <xf numFmtId="0" fontId="4" fillId="0" borderId="8" xfId="0" applyFont="1" applyBorder="1" applyAlignment="1">
      <alignment horizontal="center"/>
    </xf>
    <xf numFmtId="0" fontId="0" fillId="0" borderId="42" xfId="0" applyBorder="1" applyAlignment="1">
      <alignment horizontal="left"/>
    </xf>
    <xf numFmtId="0" fontId="0" fillId="0" borderId="39" xfId="0" applyBorder="1"/>
    <xf numFmtId="0" fontId="4" fillId="0" borderId="25" xfId="0" applyFont="1" applyBorder="1" applyAlignment="1">
      <alignment horizontal="center" vertical="center"/>
    </xf>
    <xf numFmtId="0" fontId="3" fillId="0" borderId="25" xfId="0" applyFont="1" applyBorder="1" applyAlignment="1">
      <alignment horizontal="center"/>
    </xf>
    <xf numFmtId="0" fontId="21" fillId="4" borderId="4" xfId="0" applyFont="1" applyFill="1" applyBorder="1" applyAlignment="1">
      <alignment horizontal="left" vertical="center" wrapText="1"/>
    </xf>
    <xf numFmtId="0" fontId="4" fillId="0" borderId="5" xfId="0" applyFont="1" applyBorder="1" applyAlignment="1">
      <alignment horizontal="center"/>
    </xf>
    <xf numFmtId="0" fontId="0" fillId="0" borderId="4" xfId="0" applyBorder="1" applyAlignment="1">
      <alignment horizontal="left"/>
    </xf>
    <xf numFmtId="0" fontId="25" fillId="0" borderId="28" xfId="1" applyFont="1" applyBorder="1" applyAlignment="1">
      <alignment horizontal="left"/>
    </xf>
    <xf numFmtId="0" fontId="6" fillId="0" borderId="5" xfId="0" applyFont="1" applyBorder="1" applyAlignment="1">
      <alignment horizontal="center"/>
    </xf>
    <xf numFmtId="0" fontId="1" fillId="0" borderId="34" xfId="0" applyFont="1" applyBorder="1" applyAlignment="1">
      <alignment horizontal="center"/>
    </xf>
    <xf numFmtId="0" fontId="0" fillId="0" borderId="34" xfId="0" applyBorder="1" applyAlignment="1">
      <alignment horizontal="center"/>
    </xf>
    <xf numFmtId="0" fontId="0" fillId="0" borderId="8" xfId="0" applyBorder="1" applyAlignment="1">
      <alignment horizontal="left"/>
    </xf>
    <xf numFmtId="0" fontId="8" fillId="6" borderId="27" xfId="1" applyFill="1" applyBorder="1" applyAlignment="1">
      <alignment vertical="top" wrapText="1"/>
    </xf>
    <xf numFmtId="0" fontId="4" fillId="0" borderId="13" xfId="0" applyFont="1" applyBorder="1" applyAlignment="1">
      <alignment horizontal="center"/>
    </xf>
    <xf numFmtId="0" fontId="0" fillId="0" borderId="26" xfId="0" applyBorder="1" applyAlignment="1">
      <alignment horizontal="center"/>
    </xf>
    <xf numFmtId="49" fontId="0" fillId="0" borderId="6" xfId="0" applyNumberFormat="1" applyBorder="1" applyAlignment="1">
      <alignment horizontal="center"/>
    </xf>
    <xf numFmtId="0" fontId="0" fillId="0" borderId="32" xfId="0" applyBorder="1" applyAlignment="1">
      <alignment horizontal="center"/>
    </xf>
    <xf numFmtId="0" fontId="4" fillId="0" borderId="18" xfId="0" applyFont="1" applyBorder="1" applyAlignment="1">
      <alignment horizontal="center"/>
    </xf>
    <xf numFmtId="0" fontId="4" fillId="0" borderId="34" xfId="0" applyFont="1" applyBorder="1" applyAlignment="1">
      <alignment horizontal="center"/>
    </xf>
    <xf numFmtId="0" fontId="30" fillId="0" borderId="2" xfId="0" applyFont="1" applyBorder="1" applyAlignment="1">
      <alignment horizontal="center" vertical="center"/>
    </xf>
    <xf numFmtId="0" fontId="30" fillId="0" borderId="34" xfId="0" applyFont="1" applyBorder="1" applyAlignment="1">
      <alignment horizontal="center" vertical="center"/>
    </xf>
    <xf numFmtId="0" fontId="8" fillId="6" borderId="2" xfId="1" applyFill="1" applyBorder="1" applyAlignment="1">
      <alignment horizontal="left" vertical="top" wrapText="1" indent="1"/>
    </xf>
    <xf numFmtId="0" fontId="8" fillId="0" borderId="34" xfId="1" applyBorder="1" applyAlignment="1">
      <alignment horizontal="left" indent="1"/>
    </xf>
    <xf numFmtId="0" fontId="1" fillId="0" borderId="39" xfId="0" applyFont="1" applyBorder="1"/>
    <xf numFmtId="0" fontId="1" fillId="0" borderId="39" xfId="0" applyFont="1" applyBorder="1" applyAlignment="1">
      <alignment horizontal="center"/>
    </xf>
    <xf numFmtId="0" fontId="1" fillId="0" borderId="32" xfId="0" applyFont="1" applyBorder="1"/>
    <xf numFmtId="0" fontId="1" fillId="0" borderId="46" xfId="0" applyFont="1" applyBorder="1" applyAlignment="1">
      <alignment horizontal="center"/>
    </xf>
    <xf numFmtId="0" fontId="1" fillId="0" borderId="41" xfId="0" applyFont="1" applyBorder="1" applyAlignment="1">
      <alignment horizontal="center"/>
    </xf>
    <xf numFmtId="49" fontId="0" fillId="0" borderId="2" xfId="0" applyNumberFormat="1" applyFont="1" applyBorder="1" applyAlignment="1">
      <alignment horizontal="center" vertical="center" wrapText="1"/>
    </xf>
    <xf numFmtId="49" fontId="0" fillId="0" borderId="6" xfId="0" applyNumberFormat="1" applyFont="1" applyBorder="1" applyAlignment="1">
      <alignment horizontal="center" vertical="center" wrapText="1"/>
    </xf>
    <xf numFmtId="0" fontId="0" fillId="0" borderId="32" xfId="0" applyBorder="1" applyAlignment="1">
      <alignment horizontal="center" vertical="center"/>
    </xf>
    <xf numFmtId="0" fontId="0" fillId="0" borderId="34" xfId="0" applyFont="1" applyBorder="1" applyAlignment="1">
      <alignment horizontal="left" vertical="center" wrapText="1" indent="1"/>
    </xf>
    <xf numFmtId="0" fontId="0" fillId="0" borderId="34" xfId="0" applyFont="1" applyBorder="1" applyAlignment="1">
      <alignment horizontal="center" wrapText="1"/>
    </xf>
    <xf numFmtId="0" fontId="9" fillId="0" borderId="34" xfId="0" applyFont="1" applyBorder="1" applyAlignment="1">
      <alignment horizontal="left" vertical="center" wrapText="1" indent="1"/>
    </xf>
    <xf numFmtId="0" fontId="10" fillId="0" borderId="15" xfId="0" applyFont="1" applyBorder="1" applyAlignment="1">
      <alignment horizontal="left" vertical="center" wrapText="1" indent="1"/>
    </xf>
    <xf numFmtId="0" fontId="0" fillId="0" borderId="15" xfId="0" applyFont="1" applyBorder="1" applyAlignment="1">
      <alignment horizontal="center" vertical="center" wrapText="1"/>
    </xf>
    <xf numFmtId="0" fontId="0" fillId="0" borderId="15" xfId="0" applyBorder="1" applyAlignment="1">
      <alignment horizontal="center" vertical="center"/>
    </xf>
    <xf numFmtId="0" fontId="0" fillId="0" borderId="11" xfId="0" applyBorder="1" applyAlignment="1">
      <alignment horizontal="center" vertical="center"/>
    </xf>
    <xf numFmtId="49" fontId="0" fillId="0" borderId="34" xfId="0" applyNumberFormat="1" applyFont="1" applyBorder="1" applyAlignment="1">
      <alignment horizontal="center" vertical="center" wrapText="1"/>
    </xf>
    <xf numFmtId="0" fontId="0" fillId="0" borderId="15" xfId="0" applyBorder="1" applyAlignment="1">
      <alignment horizontal="center"/>
    </xf>
    <xf numFmtId="0" fontId="0" fillId="0" borderId="11" xfId="0" applyBorder="1" applyAlignment="1">
      <alignment horizontal="center"/>
    </xf>
    <xf numFmtId="0" fontId="6" fillId="0" borderId="6" xfId="0" applyFont="1" applyBorder="1" applyAlignment="1">
      <alignment horizontal="center" vertical="center" wrapText="1"/>
    </xf>
    <xf numFmtId="0" fontId="0" fillId="0" borderId="11" xfId="0" applyFont="1" applyBorder="1" applyAlignment="1">
      <alignment horizontal="center" wrapText="1"/>
    </xf>
    <xf numFmtId="0" fontId="0" fillId="0" borderId="11" xfId="0" applyFont="1" applyBorder="1" applyAlignment="1">
      <alignment horizontal="center" vertical="center" wrapText="1"/>
    </xf>
    <xf numFmtId="0" fontId="0" fillId="0" borderId="36" xfId="0" applyFont="1" applyBorder="1" applyAlignment="1">
      <alignment horizontal="center" wrapText="1"/>
    </xf>
    <xf numFmtId="0" fontId="0" fillId="0" borderId="36" xfId="0" applyFont="1" applyBorder="1" applyAlignment="1">
      <alignment horizontal="center" vertical="center" wrapText="1"/>
    </xf>
    <xf numFmtId="49" fontId="0" fillId="0" borderId="15" xfId="0" applyNumberFormat="1" applyFont="1" applyBorder="1" applyAlignment="1">
      <alignment horizontal="center" vertical="center" wrapText="1"/>
    </xf>
    <xf numFmtId="0" fontId="0" fillId="0" borderId="7" xfId="0" applyBorder="1" applyAlignment="1">
      <alignment horizontal="center"/>
    </xf>
    <xf numFmtId="0" fontId="0" fillId="0" borderId="36" xfId="0" applyFont="1" applyBorder="1" applyAlignment="1">
      <alignment horizontal="left" vertical="center" wrapText="1" indent="1"/>
    </xf>
    <xf numFmtId="164" fontId="1" fillId="0" borderId="26" xfId="0" applyNumberFormat="1" applyFont="1" applyBorder="1" applyAlignment="1">
      <alignment horizontal="center" wrapText="1"/>
    </xf>
    <xf numFmtId="0" fontId="0" fillId="0" borderId="2" xfId="0" applyFont="1" applyFill="1" applyBorder="1" applyAlignment="1">
      <alignment horizontal="left" vertical="center" wrapText="1" indent="1"/>
    </xf>
    <xf numFmtId="164" fontId="4" fillId="0" borderId="18" xfId="0" applyNumberFormat="1" applyFont="1" applyBorder="1" applyAlignment="1">
      <alignment horizontal="center" vertical="center" wrapText="1"/>
    </xf>
    <xf numFmtId="0" fontId="0" fillId="0" borderId="0" xfId="0" applyFont="1" applyBorder="1" applyAlignment="1">
      <alignment horizontal="left" vertical="center" wrapText="1" indent="1"/>
    </xf>
    <xf numFmtId="0" fontId="0" fillId="0" borderId="0" xfId="0" applyFont="1" applyBorder="1" applyAlignment="1">
      <alignment horizontal="center" wrapText="1"/>
    </xf>
    <xf numFmtId="0" fontId="0" fillId="0" borderId="0" xfId="0" applyFont="1" applyBorder="1" applyAlignment="1">
      <alignment horizontal="center" vertical="center" wrapText="1"/>
    </xf>
    <xf numFmtId="0" fontId="0" fillId="0" borderId="35" xfId="0" applyBorder="1"/>
    <xf numFmtId="0" fontId="0" fillId="0" borderId="34" xfId="0" applyBorder="1"/>
    <xf numFmtId="0" fontId="0" fillId="0" borderId="34" xfId="0" applyBorder="1" applyAlignment="1">
      <alignment horizontal="left" indent="1"/>
    </xf>
    <xf numFmtId="0" fontId="0" fillId="0" borderId="6" xfId="0" applyBorder="1" applyAlignment="1">
      <alignment horizontal="left" indent="1"/>
    </xf>
    <xf numFmtId="49" fontId="0" fillId="0" borderId="15" xfId="0" applyNumberFormat="1" applyBorder="1" applyAlignment="1">
      <alignment horizontal="center"/>
    </xf>
    <xf numFmtId="0" fontId="8" fillId="0" borderId="42" xfId="1" applyBorder="1" applyAlignment="1">
      <alignment horizontal="left"/>
    </xf>
    <xf numFmtId="0" fontId="0" fillId="0" borderId="25" xfId="0" applyBorder="1" applyAlignment="1">
      <alignment horizontal="left" indent="1"/>
    </xf>
    <xf numFmtId="49" fontId="0" fillId="0" borderId="25" xfId="0" applyNumberFormat="1" applyBorder="1" applyAlignment="1">
      <alignment horizontal="center"/>
    </xf>
    <xf numFmtId="0" fontId="0" fillId="0" borderId="25" xfId="0" quotePrefix="1" applyBorder="1" applyAlignment="1">
      <alignment horizontal="center"/>
    </xf>
    <xf numFmtId="0" fontId="0" fillId="0" borderId="36" xfId="0" applyBorder="1" applyAlignment="1">
      <alignment horizontal="left" indent="1"/>
    </xf>
    <xf numFmtId="0" fontId="8" fillId="0" borderId="42" xfId="1" applyBorder="1" applyAlignment="1">
      <alignment horizontal="center"/>
    </xf>
    <xf numFmtId="0" fontId="0" fillId="0" borderId="35" xfId="0" applyBorder="1" applyAlignment="1">
      <alignment horizontal="center"/>
    </xf>
    <xf numFmtId="0" fontId="3" fillId="3" borderId="34" xfId="0" applyFont="1" applyFill="1" applyBorder="1" applyAlignment="1">
      <alignment horizontal="left" vertical="center" wrapText="1" indent="1"/>
    </xf>
    <xf numFmtId="0" fontId="0" fillId="0" borderId="39" xfId="0" applyBorder="1" applyAlignment="1">
      <alignment horizontal="left" indent="1"/>
    </xf>
    <xf numFmtId="0" fontId="1" fillId="0" borderId="34" xfId="0" applyFont="1" applyBorder="1" applyAlignment="1">
      <alignment horizontal="left" indent="1"/>
    </xf>
    <xf numFmtId="0" fontId="1" fillId="0" borderId="33" xfId="0" applyFont="1" applyBorder="1" applyAlignment="1">
      <alignment horizontal="center"/>
    </xf>
    <xf numFmtId="49" fontId="0" fillId="0" borderId="11" xfId="0" applyNumberFormat="1" applyBorder="1" applyAlignment="1">
      <alignment horizontal="center"/>
    </xf>
    <xf numFmtId="0" fontId="6" fillId="0" borderId="34" xfId="0" applyFont="1" applyBorder="1" applyAlignment="1">
      <alignment horizontal="left" vertical="center" wrapText="1" indent="1"/>
    </xf>
    <xf numFmtId="0" fontId="9" fillId="0" borderId="15" xfId="0" applyFont="1" applyBorder="1" applyAlignment="1">
      <alignment horizontal="left" vertical="center" wrapText="1" indent="1"/>
    </xf>
    <xf numFmtId="0" fontId="0" fillId="0" borderId="15" xfId="0" applyFont="1" applyBorder="1" applyAlignment="1">
      <alignment horizontal="left" vertical="center" indent="1"/>
    </xf>
    <xf numFmtId="0" fontId="0" fillId="0" borderId="34" xfId="0" applyFont="1" applyBorder="1" applyAlignment="1">
      <alignment horizontal="left" vertical="center" indent="1"/>
    </xf>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1" fillId="3" borderId="50" xfId="0" applyFont="1" applyFill="1" applyBorder="1" applyAlignment="1">
      <alignment horizontal="center" vertical="center" wrapText="1"/>
    </xf>
    <xf numFmtId="0" fontId="6" fillId="0" borderId="3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4" xfId="0" applyFont="1" applyBorder="1" applyAlignment="1">
      <alignment horizontal="center" vertical="center" wrapText="1"/>
    </xf>
    <xf numFmtId="0" fontId="0" fillId="0" borderId="34" xfId="0" applyFont="1" applyBorder="1" applyAlignment="1">
      <alignment horizontal="center" vertical="center"/>
    </xf>
    <xf numFmtId="0" fontId="0" fillId="0" borderId="15" xfId="0" applyFont="1" applyBorder="1" applyAlignment="1">
      <alignment horizontal="center" vertical="center"/>
    </xf>
    <xf numFmtId="0" fontId="9" fillId="0" borderId="15"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0" fillId="0" borderId="24" xfId="0" applyFont="1" applyBorder="1" applyAlignment="1">
      <alignment horizontal="center" vertical="center"/>
    </xf>
    <xf numFmtId="0" fontId="1" fillId="0" borderId="25" xfId="0" applyFont="1" applyBorder="1" applyAlignment="1">
      <alignment horizontal="left" vertical="center"/>
    </xf>
    <xf numFmtId="0" fontId="1" fillId="0" borderId="25" xfId="0" applyFont="1" applyBorder="1" applyAlignment="1">
      <alignment horizontal="center" vertical="center"/>
    </xf>
    <xf numFmtId="0" fontId="10" fillId="0" borderId="2" xfId="0" applyFont="1" applyBorder="1" applyAlignment="1">
      <alignment horizontal="center" vertical="center"/>
    </xf>
    <xf numFmtId="49" fontId="4" fillId="0" borderId="2" xfId="0" applyNumberFormat="1" applyFont="1" applyBorder="1" applyAlignment="1">
      <alignment horizontal="center"/>
    </xf>
    <xf numFmtId="0" fontId="10" fillId="0" borderId="34" xfId="0" applyFont="1" applyBorder="1" applyAlignment="1">
      <alignment horizontal="center" vertical="center"/>
    </xf>
    <xf numFmtId="49" fontId="4" fillId="0" borderId="34" xfId="0" applyNumberFormat="1" applyFont="1" applyBorder="1" applyAlignment="1">
      <alignment horizontal="center"/>
    </xf>
    <xf numFmtId="0" fontId="4" fillId="0" borderId="33" xfId="0" applyFont="1" applyBorder="1" applyAlignment="1">
      <alignment horizontal="center"/>
    </xf>
    <xf numFmtId="0" fontId="10" fillId="0" borderId="25" xfId="0" applyFont="1" applyBorder="1" applyAlignment="1">
      <alignment horizontal="center" vertical="center"/>
    </xf>
    <xf numFmtId="0" fontId="8" fillId="0" borderId="25" xfId="1" applyBorder="1" applyAlignment="1">
      <alignment horizontal="left" indent="1"/>
    </xf>
    <xf numFmtId="49" fontId="4" fillId="0" borderId="25" xfId="0" applyNumberFormat="1" applyFont="1" applyBorder="1" applyAlignment="1">
      <alignment horizontal="center"/>
    </xf>
    <xf numFmtId="0" fontId="4" fillId="0" borderId="26" xfId="0" applyFont="1" applyBorder="1" applyAlignment="1">
      <alignment horizontal="center"/>
    </xf>
    <xf numFmtId="0" fontId="0" fillId="0" borderId="20" xfId="0" applyBorder="1" applyAlignment="1">
      <alignment horizontal="center" vertical="center" wrapText="1"/>
    </xf>
    <xf numFmtId="0" fontId="0" fillId="0" borderId="34" xfId="0" applyBorder="1" applyAlignment="1">
      <alignment horizontal="left" vertical="center" indent="1"/>
    </xf>
    <xf numFmtId="0" fontId="0" fillId="0" borderId="6" xfId="0" applyFill="1" applyBorder="1" applyAlignment="1">
      <alignment horizontal="center"/>
    </xf>
    <xf numFmtId="0" fontId="0" fillId="0" borderId="35" xfId="0" applyFill="1" applyBorder="1" applyAlignment="1">
      <alignment horizontal="center" vertical="center" wrapText="1"/>
    </xf>
    <xf numFmtId="0" fontId="0" fillId="0" borderId="34" xfId="0" applyFill="1" applyBorder="1" applyAlignment="1">
      <alignment horizontal="left" vertical="center" indent="1"/>
    </xf>
    <xf numFmtId="49" fontId="0" fillId="0" borderId="34" xfId="0" applyNumberFormat="1" applyFill="1" applyBorder="1" applyAlignment="1">
      <alignment horizontal="center"/>
    </xf>
    <xf numFmtId="0" fontId="0" fillId="0" borderId="23" xfId="0" applyBorder="1" applyAlignment="1">
      <alignment horizontal="center"/>
    </xf>
    <xf numFmtId="0" fontId="8" fillId="0" borderId="23" xfId="1" applyBorder="1" applyAlignment="1">
      <alignment horizontal="left" vertical="center" indent="1"/>
    </xf>
    <xf numFmtId="0" fontId="0" fillId="0" borderId="24" xfId="0" applyBorder="1" applyAlignment="1">
      <alignment horizontal="center" vertical="center" wrapText="1"/>
    </xf>
    <xf numFmtId="0" fontId="0" fillId="0" borderId="25" xfId="0" applyBorder="1" applyAlignment="1">
      <alignment horizontal="left" vertical="center" indent="1"/>
    </xf>
    <xf numFmtId="0" fontId="8" fillId="6" borderId="25" xfId="1" applyFill="1" applyBorder="1" applyAlignment="1">
      <alignment horizontal="left" vertical="center" wrapText="1" indent="1"/>
    </xf>
    <xf numFmtId="0" fontId="0" fillId="0" borderId="25" xfId="0" applyBorder="1" applyAlignment="1">
      <alignment horizontal="center" vertical="center"/>
    </xf>
    <xf numFmtId="0" fontId="0" fillId="0" borderId="26" xfId="0" applyBorder="1" applyAlignment="1">
      <alignment horizontal="center" vertical="center"/>
    </xf>
    <xf numFmtId="0" fontId="8" fillId="0" borderId="25" xfId="1" applyBorder="1" applyAlignment="1">
      <alignment horizontal="left" vertical="center" indent="1"/>
    </xf>
    <xf numFmtId="0" fontId="0" fillId="0" borderId="14" xfId="0" applyBorder="1" applyAlignment="1">
      <alignment horizontal="center" vertical="center" wrapText="1"/>
    </xf>
    <xf numFmtId="0" fontId="0" fillId="0" borderId="15" xfId="0" applyBorder="1" applyAlignment="1">
      <alignment horizontal="left" vertical="center" indent="1"/>
    </xf>
    <xf numFmtId="0" fontId="1" fillId="0" borderId="38" xfId="0" applyFont="1" applyBorder="1"/>
    <xf numFmtId="0" fontId="1" fillId="0" borderId="37" xfId="0" applyFont="1" applyBorder="1" applyAlignment="1">
      <alignment horizontal="center" vertical="center"/>
    </xf>
    <xf numFmtId="0" fontId="6" fillId="0" borderId="24" xfId="0" applyFont="1" applyBorder="1" applyAlignment="1">
      <alignment horizontal="center"/>
    </xf>
    <xf numFmtId="0" fontId="6" fillId="0" borderId="25" xfId="0" applyFont="1" applyBorder="1" applyAlignment="1">
      <alignment horizontal="left" indent="1"/>
    </xf>
    <xf numFmtId="49" fontId="6" fillId="0" borderId="25" xfId="0" applyNumberFormat="1" applyFont="1" applyBorder="1" applyAlignment="1">
      <alignment horizontal="center"/>
    </xf>
    <xf numFmtId="0" fontId="6" fillId="0" borderId="25" xfId="0" applyFont="1" applyBorder="1" applyAlignment="1">
      <alignment horizontal="center"/>
    </xf>
    <xf numFmtId="0" fontId="25" fillId="0" borderId="25" xfId="1" applyFont="1" applyBorder="1" applyAlignment="1">
      <alignment horizontal="left" inden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12" fillId="0" borderId="6" xfId="0" applyFont="1" applyBorder="1" applyAlignment="1">
      <alignment horizontal="left" vertical="center" wrapText="1" indent="1"/>
    </xf>
    <xf numFmtId="0" fontId="12" fillId="0" borderId="6" xfId="0" applyFont="1" applyBorder="1" applyAlignment="1">
      <alignment horizontal="center" vertical="center" wrapText="1"/>
    </xf>
    <xf numFmtId="0" fontId="12" fillId="0" borderId="25" xfId="0" applyFont="1" applyBorder="1" applyAlignment="1">
      <alignment horizontal="left" vertical="center" wrapText="1" indent="1"/>
    </xf>
    <xf numFmtId="0" fontId="12" fillId="0" borderId="25" xfId="0" applyFont="1" applyBorder="1" applyAlignment="1">
      <alignment horizontal="center" vertical="center" wrapText="1"/>
    </xf>
    <xf numFmtId="0" fontId="9" fillId="0" borderId="25" xfId="0" applyFont="1" applyBorder="1" applyAlignment="1">
      <alignment horizontal="center" vertical="center"/>
    </xf>
    <xf numFmtId="0" fontId="8" fillId="0" borderId="25" xfId="1" applyBorder="1" applyAlignment="1">
      <alignment horizontal="left" vertical="center" wrapText="1" indent="1"/>
    </xf>
    <xf numFmtId="0" fontId="12" fillId="0" borderId="26" xfId="0" applyFont="1" applyBorder="1" applyAlignment="1">
      <alignment horizontal="center" vertical="center" wrapText="1"/>
    </xf>
    <xf numFmtId="0" fontId="8" fillId="0" borderId="6" xfId="1" applyBorder="1" applyAlignment="1">
      <alignment horizontal="left" vertical="center" wrapText="1" indent="1"/>
    </xf>
    <xf numFmtId="0" fontId="0" fillId="0" borderId="14" xfId="0" applyBorder="1" applyAlignment="1">
      <alignment horizontal="center"/>
    </xf>
    <xf numFmtId="0" fontId="12" fillId="0" borderId="15" xfId="0" applyFont="1" applyBorder="1" applyAlignment="1">
      <alignment horizontal="left" vertical="center" wrapText="1" indent="1"/>
    </xf>
    <xf numFmtId="0" fontId="12" fillId="0" borderId="15" xfId="0" applyFont="1" applyBorder="1" applyAlignment="1">
      <alignment horizontal="center" vertical="center" wrapText="1"/>
    </xf>
    <xf numFmtId="0" fontId="12" fillId="0" borderId="34" xfId="0" applyFont="1" applyBorder="1" applyAlignment="1">
      <alignment horizontal="left" vertical="center" wrapText="1" indent="1"/>
    </xf>
    <xf numFmtId="0" fontId="12" fillId="0" borderId="34" xfId="0" applyFont="1" applyBorder="1" applyAlignment="1">
      <alignment horizontal="center" vertical="center" wrapText="1"/>
    </xf>
    <xf numFmtId="0" fontId="12" fillId="0" borderId="19" xfId="0" applyFont="1" applyBorder="1" applyAlignment="1">
      <alignment horizontal="center" vertical="center" wrapText="1"/>
    </xf>
    <xf numFmtId="0" fontId="4" fillId="0" borderId="24" xfId="0" applyFont="1" applyBorder="1" applyAlignment="1">
      <alignment horizontal="center"/>
    </xf>
    <xf numFmtId="0" fontId="23" fillId="0" borderId="25" xfId="0" applyFont="1" applyBorder="1" applyAlignment="1">
      <alignment horizontal="left" vertical="center" wrapText="1" inden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4" xfId="0" applyFont="1" applyBorder="1" applyAlignment="1">
      <alignment horizontal="center" vertical="center" wrapText="1"/>
    </xf>
    <xf numFmtId="0" fontId="8" fillId="0" borderId="15" xfId="1" applyBorder="1" applyAlignment="1">
      <alignment horizontal="left" vertical="center" wrapText="1" indent="1"/>
    </xf>
    <xf numFmtId="0" fontId="12" fillId="0" borderId="21" xfId="0" applyFont="1" applyBorder="1" applyAlignment="1">
      <alignment horizontal="center" vertical="center" wrapText="1"/>
    </xf>
    <xf numFmtId="0" fontId="12" fillId="0" borderId="33" xfId="0" applyFont="1" applyBorder="1" applyAlignment="1">
      <alignment horizontal="center" vertical="center" wrapText="1"/>
    </xf>
    <xf numFmtId="0" fontId="8" fillId="0" borderId="20" xfId="1" applyBorder="1" applyAlignment="1">
      <alignment horizontal="center" vertical="center"/>
    </xf>
    <xf numFmtId="0" fontId="8" fillId="0" borderId="24" xfId="1" applyBorder="1" applyAlignment="1">
      <alignment horizontal="center" vertical="center"/>
    </xf>
    <xf numFmtId="0" fontId="4" fillId="0" borderId="25" xfId="0" applyFont="1" applyFill="1" applyBorder="1" applyAlignment="1">
      <alignment horizontal="center"/>
    </xf>
    <xf numFmtId="0" fontId="8" fillId="0" borderId="25" xfId="1" applyBorder="1"/>
    <xf numFmtId="0" fontId="0" fillId="0" borderId="25" xfId="0" applyFont="1" applyFill="1" applyBorder="1" applyAlignment="1">
      <alignment horizontal="center" vertical="center" wrapText="1"/>
    </xf>
    <xf numFmtId="0" fontId="0" fillId="0" borderId="25" xfId="0" applyFill="1" applyBorder="1" applyAlignment="1">
      <alignment horizontal="center"/>
    </xf>
    <xf numFmtId="0" fontId="4" fillId="0" borderId="25" xfId="0" applyNumberFormat="1" applyFont="1" applyBorder="1" applyAlignment="1">
      <alignment horizontal="center" vertical="center" wrapText="1"/>
    </xf>
    <xf numFmtId="0" fontId="0" fillId="0" borderId="15" xfId="0" applyFill="1" applyBorder="1" applyAlignment="1">
      <alignment horizontal="center"/>
    </xf>
    <xf numFmtId="0" fontId="8" fillId="0" borderId="15" xfId="1" applyBorder="1"/>
    <xf numFmtId="0" fontId="4" fillId="0" borderId="15" xfId="0" applyFont="1" applyBorder="1" applyAlignment="1">
      <alignment horizontal="center"/>
    </xf>
    <xf numFmtId="0" fontId="0" fillId="0" borderId="34" xfId="0" applyFill="1" applyBorder="1" applyAlignment="1">
      <alignment horizontal="center"/>
    </xf>
    <xf numFmtId="0" fontId="8" fillId="0" borderId="22" xfId="1" applyBorder="1" applyAlignment="1">
      <alignment horizontal="center" vertical="center"/>
    </xf>
    <xf numFmtId="0" fontId="4" fillId="0" borderId="23" xfId="0" applyNumberFormat="1" applyFont="1" applyBorder="1" applyAlignment="1">
      <alignment horizontal="center" vertical="center" wrapText="1"/>
    </xf>
    <xf numFmtId="0" fontId="0" fillId="0" borderId="23" xfId="0" applyFill="1" applyBorder="1" applyAlignment="1">
      <alignment horizontal="center"/>
    </xf>
    <xf numFmtId="0" fontId="4" fillId="0" borderId="8" xfId="0" applyFont="1" applyFill="1" applyBorder="1" applyAlignment="1">
      <alignment horizontal="center"/>
    </xf>
    <xf numFmtId="0" fontId="8" fillId="0" borderId="8" xfId="1" applyBorder="1"/>
    <xf numFmtId="0" fontId="8" fillId="0" borderId="51" xfId="1" applyBorder="1" applyAlignment="1">
      <alignment horizontal="center" vertical="center"/>
    </xf>
    <xf numFmtId="0" fontId="4" fillId="0" borderId="10" xfId="0" applyFont="1" applyBorder="1" applyAlignment="1">
      <alignment horizontal="left" vertical="center" wrapText="1" indent="1"/>
    </xf>
    <xf numFmtId="0" fontId="0" fillId="0" borderId="11" xfId="0" applyFill="1" applyBorder="1" applyAlignment="1">
      <alignment horizontal="center"/>
    </xf>
    <xf numFmtId="0" fontId="8" fillId="0" borderId="11" xfId="1" applyBorder="1"/>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5" xfId="0" applyFont="1" applyFill="1" applyBorder="1" applyAlignment="1">
      <alignment horizontal="left" vertical="center" wrapText="1" indent="1"/>
    </xf>
    <xf numFmtId="0" fontId="21" fillId="4" borderId="12" xfId="0" applyFont="1" applyFill="1" applyBorder="1" applyAlignment="1">
      <alignment horizontal="left" vertical="center" wrapText="1"/>
    </xf>
    <xf numFmtId="0" fontId="21" fillId="4" borderId="8" xfId="0" applyFont="1" applyFill="1" applyBorder="1" applyAlignment="1">
      <alignment vertical="center" wrapText="1"/>
    </xf>
    <xf numFmtId="0" fontId="0" fillId="0" borderId="25" xfId="0" applyBorder="1" applyAlignment="1">
      <alignment horizontal="left"/>
    </xf>
    <xf numFmtId="0" fontId="28" fillId="0" borderId="25" xfId="0" applyFont="1" applyBorder="1" applyAlignment="1">
      <alignment horizontal="center" vertical="center"/>
    </xf>
    <xf numFmtId="0" fontId="0" fillId="0" borderId="22" xfId="0" applyBorder="1" applyAlignment="1">
      <alignment horizontal="left"/>
    </xf>
    <xf numFmtId="0" fontId="0" fillId="0" borderId="23" xfId="0" applyBorder="1" applyAlignment="1">
      <alignment horizontal="left"/>
    </xf>
    <xf numFmtId="0" fontId="29" fillId="0" borderId="23" xfId="0" applyFont="1" applyBorder="1" applyAlignment="1">
      <alignment horizontal="center" vertical="center" wrapText="1"/>
    </xf>
    <xf numFmtId="0" fontId="8" fillId="0" borderId="23" xfId="1" applyBorder="1" applyAlignment="1">
      <alignment horizontal="left" vertical="center" wrapText="1" indent="1"/>
    </xf>
    <xf numFmtId="0" fontId="4" fillId="0" borderId="23" xfId="0" applyFont="1" applyBorder="1" applyAlignment="1">
      <alignment horizontal="center"/>
    </xf>
    <xf numFmtId="0" fontId="8" fillId="0" borderId="3" xfId="1" applyBorder="1" applyAlignment="1">
      <alignment horizontal="left"/>
    </xf>
    <xf numFmtId="0" fontId="0" fillId="0" borderId="15" xfId="0" applyBorder="1" applyAlignment="1">
      <alignment horizontal="left"/>
    </xf>
    <xf numFmtId="0" fontId="29" fillId="0" borderId="15" xfId="0" applyFont="1" applyBorder="1" applyAlignment="1">
      <alignment horizontal="center" vertical="center" wrapText="1"/>
    </xf>
    <xf numFmtId="0" fontId="4" fillId="0" borderId="21" xfId="0" applyFont="1" applyBorder="1" applyAlignment="1">
      <alignment horizontal="center"/>
    </xf>
    <xf numFmtId="0" fontId="8" fillId="0" borderId="30" xfId="1" applyBorder="1" applyAlignment="1">
      <alignment horizontal="left"/>
    </xf>
    <xf numFmtId="0" fontId="0" fillId="0" borderId="34" xfId="0" applyBorder="1" applyAlignment="1">
      <alignment horizontal="left"/>
    </xf>
    <xf numFmtId="0" fontId="29" fillId="0" borderId="34" xfId="0" applyFont="1" applyBorder="1" applyAlignment="1">
      <alignment horizontal="center" vertical="center" wrapText="1"/>
    </xf>
    <xf numFmtId="0" fontId="8" fillId="0" borderId="34" xfId="1" applyBorder="1" applyAlignment="1">
      <alignment horizontal="left" vertical="center" wrapText="1" indent="1"/>
    </xf>
    <xf numFmtId="0" fontId="29" fillId="0" borderId="25" xfId="0" applyFont="1" applyBorder="1" applyAlignment="1">
      <alignment horizontal="center" vertical="center" wrapText="1"/>
    </xf>
    <xf numFmtId="0" fontId="28" fillId="0" borderId="23" xfId="0" applyFont="1" applyBorder="1" applyAlignment="1">
      <alignment horizontal="center" vertical="center"/>
    </xf>
    <xf numFmtId="0" fontId="0" fillId="0" borderId="25" xfId="0" applyFont="1" applyFill="1" applyBorder="1" applyAlignment="1">
      <alignment vertical="center" wrapText="1"/>
    </xf>
    <xf numFmtId="0" fontId="0" fillId="0" borderId="25" xfId="0" applyFont="1" applyBorder="1" applyAlignment="1">
      <alignment horizontal="center" vertical="center"/>
    </xf>
    <xf numFmtId="0" fontId="8" fillId="0" borderId="11" xfId="1" applyBorder="1" applyAlignment="1">
      <alignment horizontal="left" vertical="center" indent="1"/>
    </xf>
    <xf numFmtId="0" fontId="4" fillId="0" borderId="11" xfId="0" applyNumberFormat="1" applyFont="1" applyBorder="1" applyAlignment="1">
      <alignment horizontal="center" vertical="center" wrapText="1"/>
    </xf>
    <xf numFmtId="0" fontId="8" fillId="0" borderId="36" xfId="1" applyBorder="1" applyAlignment="1">
      <alignment horizontal="left" vertical="center" indent="1"/>
    </xf>
    <xf numFmtId="0" fontId="4" fillId="0" borderId="36" xfId="0" applyNumberFormat="1" applyFont="1" applyBorder="1" applyAlignment="1">
      <alignment horizontal="center" vertical="center" wrapText="1"/>
    </xf>
    <xf numFmtId="0" fontId="4" fillId="0" borderId="25" xfId="0" applyFont="1" applyFill="1" applyBorder="1" applyAlignment="1">
      <alignment horizontal="center" vertical="center" wrapText="1"/>
    </xf>
    <xf numFmtId="0" fontId="8" fillId="0" borderId="24" xfId="1" applyBorder="1" applyAlignment="1">
      <alignment horizontal="center"/>
    </xf>
    <xf numFmtId="0" fontId="8" fillId="0" borderId="22" xfId="1" applyBorder="1" applyAlignment="1">
      <alignment horizontal="center"/>
    </xf>
    <xf numFmtId="0" fontId="0" fillId="0" borderId="23" xfId="0" applyBorder="1" applyAlignment="1">
      <alignment horizontal="left" indent="1"/>
    </xf>
    <xf numFmtId="0" fontId="10" fillId="0" borderId="23" xfId="0" applyFont="1" applyBorder="1" applyAlignment="1">
      <alignment horizontal="center" vertical="center"/>
    </xf>
    <xf numFmtId="0" fontId="8" fillId="0" borderId="23" xfId="1" applyBorder="1" applyAlignment="1">
      <alignment horizontal="left" indent="1"/>
    </xf>
    <xf numFmtId="49" fontId="4" fillId="0" borderId="23" xfId="0" applyNumberFormat="1" applyFont="1" applyBorder="1" applyAlignment="1">
      <alignment horizontal="center"/>
    </xf>
    <xf numFmtId="0" fontId="0" fillId="0" borderId="25" xfId="0" applyFont="1" applyFill="1" applyBorder="1" applyAlignment="1">
      <alignment horizontal="left" vertical="center" wrapText="1" indent="1"/>
    </xf>
    <xf numFmtId="0" fontId="0" fillId="0" borderId="23" xfId="0" applyFont="1" applyFill="1" applyBorder="1" applyAlignment="1">
      <alignment horizontal="left" vertical="center" wrapText="1" indent="1"/>
    </xf>
    <xf numFmtId="0" fontId="10" fillId="6" borderId="15" xfId="0" applyFont="1" applyFill="1" applyBorder="1" applyAlignment="1">
      <alignment horizontal="center" vertical="center" wrapText="1"/>
    </xf>
    <xf numFmtId="0" fontId="8" fillId="0" borderId="15" xfId="1" applyBorder="1" applyAlignment="1">
      <alignment horizontal="left" indent="1"/>
    </xf>
    <xf numFmtId="49" fontId="4" fillId="0" borderId="15" xfId="0" applyNumberFormat="1" applyFont="1" applyBorder="1" applyAlignment="1">
      <alignment horizontal="center"/>
    </xf>
    <xf numFmtId="0" fontId="4" fillId="0" borderId="33" xfId="0" applyFont="1" applyFill="1" applyBorder="1" applyAlignment="1">
      <alignment horizontal="center"/>
    </xf>
    <xf numFmtId="0" fontId="19" fillId="0" borderId="0" xfId="0" applyFont="1" applyFill="1"/>
    <xf numFmtId="0" fontId="17" fillId="0" borderId="0" xfId="0" quotePrefix="1" applyFont="1" applyFill="1" applyAlignment="1">
      <alignment horizontal="center"/>
    </xf>
    <xf numFmtId="0" fontId="22" fillId="0" borderId="0" xfId="0" applyFont="1" applyFill="1"/>
    <xf numFmtId="0" fontId="20" fillId="0" borderId="0" xfId="0" applyFont="1" applyFill="1"/>
    <xf numFmtId="0" fontId="31" fillId="0" borderId="0" xfId="0" applyFont="1" applyFill="1"/>
    <xf numFmtId="0" fontId="31" fillId="0" borderId="0" xfId="0" applyFont="1" applyFill="1" applyProtection="1"/>
    <xf numFmtId="0" fontId="31" fillId="0" borderId="0" xfId="0" quotePrefix="1" applyFont="1" applyFill="1" applyAlignment="1" applyProtection="1">
      <alignment horizontal="center"/>
    </xf>
    <xf numFmtId="0" fontId="31" fillId="0" borderId="0" xfId="0" applyFont="1" applyFill="1" applyAlignment="1" applyProtection="1">
      <alignment horizontal="center"/>
    </xf>
    <xf numFmtId="0" fontId="31" fillId="0" borderId="0" xfId="0" applyFont="1" applyFill="1" applyAlignment="1" applyProtection="1">
      <alignment horizontal="left"/>
    </xf>
    <xf numFmtId="0" fontId="31" fillId="0" borderId="0" xfId="0" applyFont="1" applyFill="1" applyAlignment="1">
      <alignment horizontal="left"/>
    </xf>
    <xf numFmtId="0" fontId="31" fillId="0" borderId="0" xfId="1" applyFont="1" applyFill="1" applyAlignment="1">
      <alignment horizontal="center"/>
    </xf>
    <xf numFmtId="0" fontId="31" fillId="0" borderId="0" xfId="0" applyFont="1" applyFill="1" applyAlignment="1">
      <alignment horizontal="center"/>
    </xf>
    <xf numFmtId="0" fontId="31" fillId="0" borderId="0" xfId="0" quotePrefix="1" applyFont="1" applyFill="1" applyAlignment="1">
      <alignment horizontal="center"/>
    </xf>
    <xf numFmtId="0" fontId="32" fillId="0" borderId="0" xfId="1" applyFont="1" applyFill="1"/>
    <xf numFmtId="0" fontId="32" fillId="0" borderId="0" xfId="1" applyFont="1" applyFill="1" applyProtection="1"/>
    <xf numFmtId="0" fontId="32" fillId="0" borderId="0" xfId="1" applyFont="1" applyFill="1" applyAlignment="1">
      <alignment horizontal="center"/>
    </xf>
    <xf numFmtId="0" fontId="17" fillId="0" borderId="0" xfId="0" quotePrefix="1" applyFont="1" applyFill="1" applyAlignment="1">
      <alignment horizontal="left"/>
    </xf>
    <xf numFmtId="0" fontId="33" fillId="0" borderId="0" xfId="0" applyFont="1" applyFill="1" applyProtection="1"/>
    <xf numFmtId="0" fontId="17" fillId="0" borderId="0" xfId="0" applyFont="1" applyFill="1" applyBorder="1" applyProtection="1"/>
    <xf numFmtId="0" fontId="32" fillId="0" borderId="0" xfId="1" quotePrefix="1" applyFont="1" applyFill="1"/>
    <xf numFmtId="0" fontId="18" fillId="0" borderId="0" xfId="0" applyFont="1" applyFill="1"/>
    <xf numFmtId="14" fontId="18" fillId="0" borderId="0" xfId="0" applyNumberFormat="1" applyFont="1" applyAlignment="1">
      <alignment horizontal="center"/>
    </xf>
    <xf numFmtId="0" fontId="18" fillId="0" borderId="0" xfId="0" applyFont="1" applyAlignment="1">
      <alignment horizontal="left"/>
    </xf>
    <xf numFmtId="0" fontId="17" fillId="0" borderId="0" xfId="0" applyFont="1" applyAlignment="1">
      <alignment horizontal="left"/>
    </xf>
    <xf numFmtId="0" fontId="8" fillId="0" borderId="0" xfId="1" applyBorder="1" applyAlignment="1">
      <alignment horizontal="left" vertical="center"/>
    </xf>
    <xf numFmtId="0" fontId="8" fillId="0" borderId="0" xfId="1"/>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1" fillId="3" borderId="15" xfId="0" applyFont="1" applyFill="1" applyBorder="1" applyAlignment="1">
      <alignment horizontal="center"/>
    </xf>
    <xf numFmtId="0" fontId="1" fillId="3" borderId="21" xfId="0" applyFont="1" applyFill="1" applyBorder="1" applyAlignment="1">
      <alignment horizontal="center"/>
    </xf>
    <xf numFmtId="0" fontId="1" fillId="0" borderId="0" xfId="0" applyFont="1" applyBorder="1" applyAlignment="1">
      <alignment horizontal="left" vertical="center"/>
    </xf>
    <xf numFmtId="0" fontId="1" fillId="5" borderId="0" xfId="0" applyFont="1" applyFill="1" applyBorder="1" applyAlignment="1">
      <alignment horizontal="left" vertical="center"/>
    </xf>
    <xf numFmtId="0" fontId="0" fillId="0" borderId="2" xfId="0" applyBorder="1" applyAlignment="1">
      <alignment horizontal="left" vertical="center" indent="1"/>
    </xf>
    <xf numFmtId="0" fontId="0" fillId="0" borderId="34" xfId="0" applyBorder="1" applyAlignment="1">
      <alignment horizontal="left" vertical="center" indent="1"/>
    </xf>
    <xf numFmtId="49" fontId="0" fillId="0" borderId="2" xfId="0" applyNumberFormat="1" applyBorder="1" applyAlignment="1">
      <alignment horizontal="center" vertical="center"/>
    </xf>
    <xf numFmtId="49" fontId="0" fillId="0" borderId="34" xfId="0" applyNumberFormat="1" applyBorder="1" applyAlignment="1">
      <alignment horizontal="center" vertical="center"/>
    </xf>
    <xf numFmtId="0" fontId="0" fillId="0" borderId="2" xfId="0" applyBorder="1" applyAlignment="1">
      <alignment horizontal="center" vertical="center"/>
    </xf>
    <xf numFmtId="0" fontId="0" fillId="0" borderId="34" xfId="0" applyBorder="1" applyAlignment="1">
      <alignment horizontal="center" vertical="center"/>
    </xf>
    <xf numFmtId="0" fontId="8" fillId="0" borderId="4" xfId="1" applyBorder="1" applyAlignment="1">
      <alignment horizontal="center" vertical="center"/>
    </xf>
    <xf numFmtId="0" fontId="8" fillId="0" borderId="35" xfId="1" applyBorder="1" applyAlignment="1">
      <alignment horizontal="center" vertical="center"/>
    </xf>
    <xf numFmtId="0" fontId="0" fillId="0" borderId="15" xfId="0" applyFont="1" applyFill="1" applyBorder="1" applyAlignment="1">
      <alignment horizontal="left" vertical="center" wrapText="1" indent="1"/>
    </xf>
    <xf numFmtId="0" fontId="0" fillId="0" borderId="34" xfId="0" applyFont="1" applyFill="1" applyBorder="1" applyAlignment="1">
      <alignment horizontal="left" vertical="center" wrapText="1" indent="1"/>
    </xf>
    <xf numFmtId="0" fontId="8" fillId="0" borderId="14" xfId="1" applyBorder="1" applyAlignment="1">
      <alignment horizontal="center" vertical="center"/>
    </xf>
    <xf numFmtId="49" fontId="0" fillId="0" borderId="15" xfId="0" applyNumberFormat="1" applyBorder="1" applyAlignment="1">
      <alignment horizontal="center" vertical="center"/>
    </xf>
    <xf numFmtId="0" fontId="0" fillId="0" borderId="15"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23"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4" xfId="0" applyFont="1" applyBorder="1" applyAlignment="1">
      <alignment horizontal="center" vertical="center" wrapText="1"/>
    </xf>
    <xf numFmtId="164" fontId="0" fillId="0" borderId="21" xfId="0" applyNumberFormat="1" applyFont="1" applyBorder="1" applyAlignment="1">
      <alignment horizontal="center" vertical="center" wrapText="1"/>
    </xf>
    <xf numFmtId="164" fontId="0" fillId="0" borderId="33" xfId="0" applyNumberFormat="1" applyFont="1" applyBorder="1" applyAlignment="1">
      <alignment horizontal="center" vertical="center" wrapText="1"/>
    </xf>
    <xf numFmtId="164" fontId="0" fillId="0" borderId="18" xfId="0" applyNumberFormat="1" applyFont="1" applyBorder="1" applyAlignment="1">
      <alignment horizontal="center" vertical="center" wrapText="1"/>
    </xf>
    <xf numFmtId="164" fontId="0" fillId="0" borderId="37" xfId="0" applyNumberFormat="1" applyFont="1" applyBorder="1" applyAlignment="1">
      <alignment horizontal="center" vertical="center" wrapText="1"/>
    </xf>
    <xf numFmtId="164" fontId="0" fillId="0" borderId="19" xfId="0" applyNumberFormat="1" applyFont="1" applyBorder="1" applyAlignment="1">
      <alignment horizontal="center" vertical="center" wrapText="1"/>
    </xf>
    <xf numFmtId="164" fontId="0" fillId="0" borderId="5" xfId="0" applyNumberFormat="1" applyFont="1" applyBorder="1" applyAlignment="1">
      <alignment horizontal="center" vertical="center" wrapText="1"/>
    </xf>
    <xf numFmtId="0" fontId="0" fillId="0" borderId="23" xfId="0" applyFont="1" applyBorder="1" applyAlignment="1">
      <alignment horizontal="left" vertical="center" wrapText="1" indent="1"/>
    </xf>
    <xf numFmtId="0" fontId="0" fillId="0" borderId="36" xfId="0" applyFont="1" applyBorder="1" applyAlignment="1">
      <alignment horizontal="left" vertical="center" wrapText="1" indent="1"/>
    </xf>
    <xf numFmtId="0" fontId="0" fillId="0" borderId="15"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2" xfId="0" applyFont="1" applyBorder="1" applyAlignment="1">
      <alignment horizontal="left" vertical="center" wrapText="1" indent="1"/>
    </xf>
    <xf numFmtId="0" fontId="0" fillId="0" borderId="34" xfId="0" applyFont="1" applyBorder="1" applyAlignment="1">
      <alignment horizontal="left" vertical="center" wrapText="1" indent="1"/>
    </xf>
    <xf numFmtId="0" fontId="0" fillId="0" borderId="11" xfId="0" applyFont="1" applyBorder="1" applyAlignment="1">
      <alignment horizontal="left" vertical="center" wrapText="1" indent="1"/>
    </xf>
    <xf numFmtId="0" fontId="0" fillId="0" borderId="7" xfId="0" applyFill="1" applyBorder="1" applyAlignment="1">
      <alignment horizontal="center" vertical="center"/>
    </xf>
    <xf numFmtId="0" fontId="0" fillId="0" borderId="0" xfId="0" applyFill="1" applyBorder="1" applyAlignment="1">
      <alignment horizontal="center" vertical="center"/>
    </xf>
    <xf numFmtId="0" fontId="0" fillId="0" borderId="32" xfId="0" applyFill="1" applyBorder="1" applyAlignment="1">
      <alignment horizontal="center" vertical="center"/>
    </xf>
    <xf numFmtId="49" fontId="0" fillId="0" borderId="11" xfId="0" applyNumberFormat="1" applyBorder="1" applyAlignment="1">
      <alignment horizontal="center" vertical="center"/>
    </xf>
    <xf numFmtId="49" fontId="0" fillId="0" borderId="23" xfId="0" applyNumberFormat="1" applyBorder="1" applyAlignment="1">
      <alignment horizontal="center" vertical="center"/>
    </xf>
    <xf numFmtId="49" fontId="0" fillId="0" borderId="36" xfId="0" applyNumberFormat="1" applyBorder="1" applyAlignment="1">
      <alignment horizontal="center" vertical="center"/>
    </xf>
    <xf numFmtId="0" fontId="0" fillId="0" borderId="1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14"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5" xfId="0" applyFont="1" applyBorder="1" applyAlignment="1">
      <alignment horizontal="left" vertical="center" wrapText="1" indent="1"/>
    </xf>
    <xf numFmtId="164" fontId="0" fillId="0" borderId="9" xfId="0" applyNumberFormat="1" applyFont="1" applyBorder="1" applyAlignment="1">
      <alignment horizontal="center" vertical="center" wrapText="1"/>
    </xf>
    <xf numFmtId="0" fontId="0" fillId="0" borderId="47" xfId="0" applyFill="1" applyBorder="1" applyAlignment="1">
      <alignment horizontal="center" vertical="center"/>
    </xf>
    <xf numFmtId="0" fontId="0" fillId="0" borderId="44" xfId="0" applyFill="1" applyBorder="1" applyAlignment="1">
      <alignment horizontal="center" vertical="center"/>
    </xf>
    <xf numFmtId="0" fontId="0" fillId="0" borderId="11" xfId="0" applyBorder="1" applyAlignment="1">
      <alignment horizontal="left" vertical="center" indent="1"/>
    </xf>
    <xf numFmtId="0" fontId="0" fillId="0" borderId="36" xfId="0" applyBorder="1" applyAlignment="1">
      <alignment horizontal="left" vertical="center" indent="1"/>
    </xf>
    <xf numFmtId="0" fontId="0" fillId="0" borderId="11" xfId="0" applyBorder="1" applyAlignment="1">
      <alignment horizontal="center" vertical="center"/>
    </xf>
    <xf numFmtId="0" fontId="0" fillId="0" borderId="36" xfId="0" applyBorder="1" applyAlignment="1">
      <alignment horizontal="center" vertical="center"/>
    </xf>
    <xf numFmtId="0" fontId="0" fillId="0" borderId="48" xfId="0" applyBorder="1" applyAlignment="1">
      <alignment horizontal="left" vertical="center" indent="1"/>
    </xf>
    <xf numFmtId="0" fontId="0" fillId="0" borderId="45" xfId="0" applyBorder="1" applyAlignment="1">
      <alignment horizontal="left" vertical="center" indent="1"/>
    </xf>
    <xf numFmtId="0" fontId="0" fillId="0" borderId="43" xfId="0" applyBorder="1" applyAlignment="1">
      <alignment horizontal="left" vertical="center" indent="1"/>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37" xfId="0" applyBorder="1" applyAlignment="1">
      <alignment horizontal="center" vertical="center"/>
    </xf>
    <xf numFmtId="0" fontId="0" fillId="0" borderId="23" xfId="0" applyBorder="1" applyAlignment="1">
      <alignment horizontal="left" vertical="center" indent="1"/>
    </xf>
    <xf numFmtId="0" fontId="8" fillId="0" borderId="10" xfId="1" applyBorder="1" applyAlignment="1">
      <alignment horizontal="center" vertical="center"/>
    </xf>
    <xf numFmtId="0" fontId="8" fillId="0" borderId="22" xfId="1" applyBorder="1" applyAlignment="1">
      <alignment horizontal="center" vertical="center"/>
    </xf>
    <xf numFmtId="0" fontId="8" fillId="0" borderId="38" xfId="1" applyBorder="1" applyAlignment="1">
      <alignment horizontal="center" vertical="center"/>
    </xf>
    <xf numFmtId="0" fontId="0" fillId="0" borderId="23" xfId="0" applyBorder="1" applyAlignment="1">
      <alignment horizontal="center" vertical="center"/>
    </xf>
    <xf numFmtId="0" fontId="0" fillId="0" borderId="11" xfId="0" quotePrefix="1" applyBorder="1" applyAlignment="1">
      <alignment horizontal="center" vertical="center"/>
    </xf>
    <xf numFmtId="0" fontId="8" fillId="0" borderId="47" xfId="1" applyBorder="1" applyAlignment="1">
      <alignment horizontal="center" vertical="center"/>
    </xf>
    <xf numFmtId="0" fontId="8" fillId="0" borderId="44" xfId="1" applyBorder="1" applyAlignment="1">
      <alignment horizontal="center" vertical="center"/>
    </xf>
    <xf numFmtId="0" fontId="0" fillId="0" borderId="11" xfId="0" applyFont="1" applyFill="1" applyBorder="1" applyAlignment="1">
      <alignment horizontal="left" vertical="center" wrapText="1" indent="1"/>
    </xf>
    <xf numFmtId="0" fontId="0" fillId="0" borderId="23" xfId="0" applyFont="1" applyFill="1" applyBorder="1" applyAlignment="1">
      <alignment horizontal="left" vertical="center" wrapText="1" indent="1"/>
    </xf>
    <xf numFmtId="0" fontId="0" fillId="0" borderId="36" xfId="0" applyFont="1" applyFill="1" applyBorder="1" applyAlignment="1">
      <alignment horizontal="left" vertical="center" wrapText="1" indent="1"/>
    </xf>
    <xf numFmtId="0" fontId="8" fillId="0" borderId="40" xfId="1" applyBorder="1" applyAlignment="1">
      <alignment horizontal="center" vertical="center"/>
    </xf>
    <xf numFmtId="0" fontId="0" fillId="0" borderId="47"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8" fillId="0" borderId="0" xfId="1" applyAlignment="1">
      <alignment horizontal="left"/>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3"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8" fillId="0" borderId="15" xfId="1" applyBorder="1" applyAlignment="1">
      <alignment horizontal="left" vertical="center" indent="1"/>
    </xf>
    <xf numFmtId="0" fontId="8" fillId="0" borderId="34" xfId="1" applyBorder="1" applyAlignment="1">
      <alignment horizontal="left" vertical="center" indent="1"/>
    </xf>
    <xf numFmtId="0" fontId="8" fillId="0" borderId="2" xfId="1" applyBorder="1" applyAlignment="1">
      <alignment horizontal="left" vertical="center" indent="1"/>
    </xf>
    <xf numFmtId="0" fontId="8" fillId="0" borderId="6" xfId="1" applyBorder="1" applyAlignment="1">
      <alignment horizontal="left" vertical="center" indent="1"/>
    </xf>
    <xf numFmtId="0" fontId="0" fillId="0" borderId="5" xfId="0" applyBorder="1" applyAlignment="1">
      <alignment horizontal="center" vertical="center"/>
    </xf>
    <xf numFmtId="0" fontId="12" fillId="0" borderId="21" xfId="0" applyFont="1" applyBorder="1" applyAlignment="1">
      <alignment horizontal="center" vertical="center" wrapText="1"/>
    </xf>
    <xf numFmtId="0" fontId="12" fillId="0" borderId="33" xfId="0" applyFont="1" applyBorder="1" applyAlignment="1">
      <alignment horizontal="center" vertical="center" wrapText="1"/>
    </xf>
    <xf numFmtId="0" fontId="0" fillId="0" borderId="14" xfId="0" applyBorder="1" applyAlignment="1">
      <alignment horizontal="center" vertical="center"/>
    </xf>
    <xf numFmtId="0" fontId="0" fillId="0" borderId="35" xfId="0" applyBorder="1" applyAlignment="1">
      <alignment horizontal="center" vertical="center"/>
    </xf>
    <xf numFmtId="0" fontId="12" fillId="0" borderId="15" xfId="0" applyFont="1" applyBorder="1" applyAlignment="1">
      <alignment horizontal="left" vertical="center" wrapText="1" indent="1"/>
    </xf>
    <xf numFmtId="0" fontId="12" fillId="0" borderId="34" xfId="0" applyFont="1" applyBorder="1" applyAlignment="1">
      <alignment horizontal="left" vertical="center" wrapText="1" indent="1"/>
    </xf>
    <xf numFmtId="0" fontId="12" fillId="0" borderId="15" xfId="0" applyFont="1" applyBorder="1" applyAlignment="1">
      <alignment horizontal="center" vertical="center" wrapText="1"/>
    </xf>
    <xf numFmtId="0" fontId="12" fillId="0" borderId="34" xfId="0" applyFont="1" applyBorder="1" applyAlignment="1">
      <alignment horizontal="center" vertical="center" wrapText="1"/>
    </xf>
    <xf numFmtId="0" fontId="8" fillId="0" borderId="11" xfId="1" applyBorder="1" applyAlignment="1">
      <alignment horizontal="left" vertical="center" wrapText="1" indent="1"/>
    </xf>
    <xf numFmtId="0" fontId="8" fillId="0" borderId="36" xfId="1" applyBorder="1" applyAlignment="1">
      <alignment horizontal="left" vertical="center" wrapText="1" indent="1"/>
    </xf>
    <xf numFmtId="0" fontId="9" fillId="0" borderId="15" xfId="0" applyFont="1" applyBorder="1" applyAlignment="1">
      <alignment horizontal="center" vertical="center"/>
    </xf>
    <xf numFmtId="0" fontId="9" fillId="0" borderId="34" xfId="0" applyFont="1" applyBorder="1" applyAlignment="1">
      <alignment horizontal="center" vertical="center"/>
    </xf>
    <xf numFmtId="0" fontId="4" fillId="0" borderId="15"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5" xfId="0" applyNumberFormat="1" applyFont="1" applyBorder="1" applyAlignment="1">
      <alignment horizontal="center" vertical="center" wrapText="1"/>
    </xf>
    <xf numFmtId="0" fontId="4" fillId="0" borderId="34"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36" xfId="0" applyFont="1" applyBorder="1" applyAlignment="1">
      <alignment horizontal="center" vertical="center" wrapText="1"/>
    </xf>
    <xf numFmtId="0" fontId="0" fillId="0" borderId="11" xfId="0" applyFont="1" applyBorder="1" applyAlignment="1">
      <alignment horizontal="center" vertical="center" wrapText="1"/>
    </xf>
    <xf numFmtId="0" fontId="4" fillId="0" borderId="6"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19" xfId="0" applyFont="1" applyBorder="1" applyAlignment="1">
      <alignment horizontal="center" vertical="center" wrapText="1"/>
    </xf>
    <xf numFmtId="0" fontId="4" fillId="0" borderId="13" xfId="0"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9"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20"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2" xfId="0" applyFont="1" applyBorder="1" applyAlignment="1">
      <alignment horizontal="center" vertical="center" wrapText="1"/>
    </xf>
    <xf numFmtId="49" fontId="4" fillId="0" borderId="34" xfId="0" applyNumberFormat="1" applyFont="1" applyBorder="1" applyAlignment="1">
      <alignment horizontal="center" vertical="center" wrapText="1"/>
    </xf>
    <xf numFmtId="0" fontId="4" fillId="0" borderId="3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4" xfId="0" applyFont="1" applyBorder="1" applyAlignment="1">
      <alignment horizontal="left" vertical="center" wrapText="1" indent="1"/>
    </xf>
    <xf numFmtId="0" fontId="1" fillId="3" borderId="49"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0" borderId="10"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11" xfId="0" applyFont="1" applyBorder="1" applyAlignment="1">
      <alignment horizontal="left" vertical="center" wrapText="1" indent="1"/>
    </xf>
    <xf numFmtId="0" fontId="9" fillId="0" borderId="36" xfId="0" applyFont="1" applyBorder="1" applyAlignment="1">
      <alignment horizontal="left" vertical="center" wrapText="1" indent="1"/>
    </xf>
    <xf numFmtId="0" fontId="9" fillId="0" borderId="11" xfId="0" applyFont="1" applyBorder="1" applyAlignment="1">
      <alignment horizontal="center" vertical="center" wrapText="1"/>
    </xf>
    <xf numFmtId="0" fontId="9" fillId="0" borderId="36" xfId="0" applyFont="1" applyBorder="1" applyAlignment="1">
      <alignment horizontal="center" vertical="center" wrapText="1"/>
    </xf>
    <xf numFmtId="0" fontId="0" fillId="0" borderId="14" xfId="0" applyFont="1" applyBorder="1" applyAlignment="1">
      <alignment horizontal="center" vertical="center"/>
    </xf>
    <xf numFmtId="0" fontId="0" fillId="0" borderId="35" xfId="0" applyFont="1" applyBorder="1" applyAlignment="1">
      <alignment horizontal="center" vertical="center"/>
    </xf>
    <xf numFmtId="0" fontId="0" fillId="0" borderId="15" xfId="0" applyFont="1" applyBorder="1" applyAlignment="1">
      <alignment horizontal="center" vertical="center"/>
    </xf>
    <xf numFmtId="0" fontId="0" fillId="0" borderId="34" xfId="0" applyFont="1" applyBorder="1" applyAlignment="1">
      <alignment horizontal="center" vertical="center"/>
    </xf>
    <xf numFmtId="0" fontId="9" fillId="0" borderId="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2" xfId="0" applyFont="1" applyBorder="1" applyAlignment="1">
      <alignment horizontal="left" vertical="center" wrapText="1" indent="1"/>
    </xf>
    <xf numFmtId="0" fontId="9" fillId="0" borderId="34" xfId="0" applyFont="1" applyBorder="1" applyAlignment="1">
      <alignment horizontal="left" vertical="center" wrapText="1" indent="1"/>
    </xf>
    <xf numFmtId="0" fontId="9" fillId="0" borderId="2" xfId="0" applyFont="1" applyBorder="1" applyAlignment="1">
      <alignment horizontal="center" vertical="center" wrapText="1"/>
    </xf>
    <xf numFmtId="0" fontId="9" fillId="0" borderId="34" xfId="0" applyFont="1" applyBorder="1" applyAlignment="1">
      <alignment horizontal="center" vertical="center" wrapText="1"/>
    </xf>
    <xf numFmtId="0" fontId="0" fillId="0" borderId="21" xfId="0" applyFont="1" applyBorder="1" applyAlignment="1">
      <alignment horizontal="center" vertical="center"/>
    </xf>
    <xf numFmtId="0" fontId="0" fillId="0" borderId="33" xfId="0" applyFont="1" applyBorder="1" applyAlignment="1">
      <alignment horizontal="center" vertical="center"/>
    </xf>
    <xf numFmtId="0" fontId="6" fillId="0" borderId="5" xfId="0" applyFont="1" applyBorder="1" applyAlignment="1">
      <alignment horizontal="center" vertical="center"/>
    </xf>
    <xf numFmtId="0" fontId="6" fillId="0" borderId="33" xfId="0" applyFont="1" applyBorder="1" applyAlignment="1">
      <alignment horizontal="center" vertical="center"/>
    </xf>
    <xf numFmtId="0" fontId="0" fillId="0" borderId="15" xfId="0" applyFont="1" applyBorder="1" applyAlignment="1">
      <alignment horizontal="left" vertical="center" indent="1"/>
    </xf>
    <xf numFmtId="0" fontId="0" fillId="0" borderId="34" xfId="0" applyFont="1" applyBorder="1" applyAlignment="1">
      <alignment horizontal="left" vertical="center" indent="1"/>
    </xf>
    <xf numFmtId="0" fontId="0" fillId="0" borderId="11" xfId="0" applyFont="1" applyBorder="1" applyAlignment="1">
      <alignment horizontal="left" vertical="center" indent="1"/>
    </xf>
    <xf numFmtId="0" fontId="0" fillId="0" borderId="36" xfId="0" applyFont="1" applyBorder="1" applyAlignment="1">
      <alignment horizontal="left" vertical="center" indent="1"/>
    </xf>
    <xf numFmtId="0" fontId="0" fillId="0" borderId="11" xfId="0" applyFont="1" applyBorder="1" applyAlignment="1">
      <alignment horizontal="center" vertical="center"/>
    </xf>
    <xf numFmtId="0" fontId="0" fillId="0" borderId="36" xfId="0" applyFont="1" applyBorder="1" applyAlignment="1">
      <alignment horizontal="center" vertical="center"/>
    </xf>
    <xf numFmtId="0" fontId="4" fillId="0" borderId="11" xfId="0" applyFont="1" applyBorder="1" applyAlignment="1">
      <alignment horizontal="left" vertical="center" wrapText="1" indent="1"/>
    </xf>
    <xf numFmtId="0" fontId="4" fillId="0" borderId="23" xfId="0" applyFont="1" applyBorder="1" applyAlignment="1">
      <alignment horizontal="left" vertical="center" wrapText="1" indent="1"/>
    </xf>
    <xf numFmtId="0" fontId="4" fillId="0" borderId="36" xfId="0" applyFont="1" applyBorder="1" applyAlignment="1">
      <alignment horizontal="left" vertical="center" wrapText="1" indent="1"/>
    </xf>
    <xf numFmtId="0" fontId="4" fillId="0" borderId="11"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36"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4" fillId="0" borderId="38" xfId="0" applyFont="1" applyBorder="1" applyAlignment="1">
      <alignment horizontal="center" vertical="center"/>
    </xf>
    <xf numFmtId="49" fontId="0" fillId="5" borderId="0" xfId="0" applyNumberFormat="1" applyFill="1" applyAlignment="1">
      <alignment horizontal="left"/>
    </xf>
    <xf numFmtId="0" fontId="0" fillId="5" borderId="0" xfId="0" applyFill="1" applyAlignment="1">
      <alignment horizontal="left"/>
    </xf>
  </cellXfs>
  <cellStyles count="2">
    <cellStyle name="Hipervínculo" xfId="1" builtinId="8"/>
    <cellStyle name="Normal" xfId="0" builtinId="0"/>
  </cellStyles>
  <dxfs count="0"/>
  <tableStyles count="0" defaultTableStyle="TableStyleMedium9" defaultPivotStyle="PivotStyleLight16"/>
  <colors>
    <mruColors>
      <color rgb="FF0000FF"/>
      <color rgb="FF305496"/>
      <color rgb="FFFFC46D"/>
      <color rgb="FFFFD8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hyperlink" Target="https://www.pk.edu.pl/index.php?lang=pl" TargetMode="External"/></Relationships>
</file>

<file path=xl/drawings/_rels/drawing13.xml.rels><?xml version="1.0" encoding="UTF-8" standalone="yes"?>
<Relationships xmlns="http://schemas.openxmlformats.org/package/2006/relationships"><Relationship Id="rId3" Type="http://schemas.openxmlformats.org/officeDocument/2006/relationships/image" Target="../media/image33.jpeg"/><Relationship Id="rId2" Type="http://schemas.openxmlformats.org/officeDocument/2006/relationships/image" Target="../media/image32.png"/><Relationship Id="rId1" Type="http://schemas.openxmlformats.org/officeDocument/2006/relationships/image" Target="../media/image3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5.jpeg"/><Relationship Id="rId1" Type="http://schemas.openxmlformats.org/officeDocument/2006/relationships/image" Target="../media/image34.png"/></Relationships>
</file>

<file path=xl/drawings/_rels/drawing15.xml.rels><?xml version="1.0" encoding="UTF-8" standalone="yes"?>
<Relationships xmlns="http://schemas.openxmlformats.org/package/2006/relationships"><Relationship Id="rId8" Type="http://schemas.openxmlformats.org/officeDocument/2006/relationships/hyperlink" Target="https://www.bfh.ch/de/" TargetMode="External"/><Relationship Id="rId3" Type="http://schemas.openxmlformats.org/officeDocument/2006/relationships/image" Target="../media/image38.png"/><Relationship Id="rId7" Type="http://schemas.openxmlformats.org/officeDocument/2006/relationships/image" Target="../media/image42.png"/><Relationship Id="rId2" Type="http://schemas.openxmlformats.org/officeDocument/2006/relationships/image" Target="../media/image37.png"/><Relationship Id="rId1" Type="http://schemas.openxmlformats.org/officeDocument/2006/relationships/image" Target="../media/image36.png"/><Relationship Id="rId6" Type="http://schemas.openxmlformats.org/officeDocument/2006/relationships/image" Target="../media/image41.png"/><Relationship Id="rId5" Type="http://schemas.openxmlformats.org/officeDocument/2006/relationships/image" Target="../media/image40.png"/><Relationship Id="rId4" Type="http://schemas.openxmlformats.org/officeDocument/2006/relationships/image" Target="../media/image39.png"/><Relationship Id="rId9" Type="http://schemas.openxmlformats.org/officeDocument/2006/relationships/image" Target="../media/image4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8.png"/><Relationship Id="rId4" Type="http://schemas.openxmlformats.org/officeDocument/2006/relationships/hyperlink" Target="https://sea-eu.org/?lang=es"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7.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xdr:from>
      <xdr:col>0</xdr:col>
      <xdr:colOff>669924</xdr:colOff>
      <xdr:row>7</xdr:row>
      <xdr:rowOff>28575</xdr:rowOff>
    </xdr:from>
    <xdr:to>
      <xdr:col>6</xdr:col>
      <xdr:colOff>418150</xdr:colOff>
      <xdr:row>30</xdr:row>
      <xdr:rowOff>123826</xdr:rowOff>
    </xdr:to>
    <xdr:grpSp>
      <xdr:nvGrpSpPr>
        <xdr:cNvPr id="6" name="Grupo 5">
          <a:extLst>
            <a:ext uri="{FF2B5EF4-FFF2-40B4-BE49-F238E27FC236}">
              <a16:creationId xmlns:a16="http://schemas.microsoft.com/office/drawing/2014/main" id="{D7F2AB23-1AF2-4C1F-888E-FF04F85850C5}"/>
            </a:ext>
          </a:extLst>
        </xdr:cNvPr>
        <xdr:cNvGrpSpPr/>
      </xdr:nvGrpSpPr>
      <xdr:grpSpPr>
        <a:xfrm>
          <a:off x="669924" y="1396267"/>
          <a:ext cx="7915303" cy="4589097"/>
          <a:chOff x="9937749" y="1333500"/>
          <a:chExt cx="7914326" cy="4692651"/>
        </a:xfrm>
      </xdr:grpSpPr>
      <xdr:grpSp>
        <xdr:nvGrpSpPr>
          <xdr:cNvPr id="5" name="Grupo 4">
            <a:extLst>
              <a:ext uri="{FF2B5EF4-FFF2-40B4-BE49-F238E27FC236}">
                <a16:creationId xmlns:a16="http://schemas.microsoft.com/office/drawing/2014/main" id="{E2149657-AD1C-4876-9CCB-5DBD320DCA42}"/>
              </a:ext>
            </a:extLst>
          </xdr:cNvPr>
          <xdr:cNvGrpSpPr/>
        </xdr:nvGrpSpPr>
        <xdr:grpSpPr>
          <a:xfrm>
            <a:off x="10007600" y="4124325"/>
            <a:ext cx="7841300" cy="1905001"/>
            <a:chOff x="10007600" y="4124325"/>
            <a:chExt cx="7841300" cy="1905001"/>
          </a:xfrm>
        </xdr:grpSpPr>
        <xdr:sp macro="" textlink="">
          <xdr:nvSpPr>
            <xdr:cNvPr id="2" name="1 CuadroTexto">
              <a:extLst>
                <a:ext uri="{FF2B5EF4-FFF2-40B4-BE49-F238E27FC236}">
                  <a16:creationId xmlns:a16="http://schemas.microsoft.com/office/drawing/2014/main" id="{00000000-0008-0000-0400-000002000000}"/>
                </a:ext>
              </a:extLst>
            </xdr:cNvPr>
            <xdr:cNvSpPr txBox="1"/>
          </xdr:nvSpPr>
          <xdr:spPr>
            <a:xfrm>
              <a:off x="10007600" y="4124325"/>
              <a:ext cx="5689600" cy="5334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S</a:t>
              </a:r>
              <a:r>
                <a:rPr lang="es-ES" sz="1100" baseline="0"/>
                <a:t>u programa de Bachelor se oferta actualmente en holandés. </a:t>
              </a:r>
            </a:p>
            <a:p>
              <a:r>
                <a:rPr lang="es-ES" sz="1100" baseline="0"/>
                <a:t>Respuesta coordinador del dpto sobre su oferta de cursos en inglés (8 feb 2016)</a:t>
              </a:r>
              <a:endParaRPr lang="es-ES" sz="1100"/>
            </a:p>
          </xdr:txBody>
        </xdr:sp>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srcRect t="12874" b="46391"/>
            <a:stretch/>
          </xdr:blipFill>
          <xdr:spPr>
            <a:xfrm>
              <a:off x="10017125" y="4664076"/>
              <a:ext cx="7831775" cy="1365250"/>
            </a:xfrm>
            <a:prstGeom prst="rect">
              <a:avLst/>
            </a:prstGeom>
            <a:ln>
              <a:solidFill>
                <a:schemeClr val="accent1"/>
              </a:solidFill>
            </a:ln>
          </xdr:spPr>
        </xdr:pic>
      </xdr:grpSp>
      <xdr:pic>
        <xdr:nvPicPr>
          <xdr:cNvPr id="4" name="Imagen 3">
            <a:extLst>
              <a:ext uri="{FF2B5EF4-FFF2-40B4-BE49-F238E27FC236}">
                <a16:creationId xmlns:a16="http://schemas.microsoft.com/office/drawing/2014/main" id="{378660AA-DF43-47FD-B8B8-1C7098DE04E4}"/>
              </a:ext>
            </a:extLst>
          </xdr:cNvPr>
          <xdr:cNvPicPr>
            <a:picLocks noChangeAspect="1"/>
          </xdr:cNvPicPr>
        </xdr:nvPicPr>
        <xdr:blipFill>
          <a:blip xmlns:r="http://schemas.openxmlformats.org/officeDocument/2006/relationships" r:embed="rId2"/>
          <a:stretch>
            <a:fillRect/>
          </a:stretch>
        </xdr:blipFill>
        <xdr:spPr>
          <a:xfrm>
            <a:off x="9937749" y="1333500"/>
            <a:ext cx="4656863" cy="2668304"/>
          </a:xfrm>
          <a:prstGeom prst="rect">
            <a:avLst/>
          </a:prstGeom>
        </xdr:spPr>
      </xdr:pic>
    </xdr:grpSp>
    <xdr:clientData/>
  </xdr:twoCellAnchor>
  <xdr:twoCellAnchor>
    <xdr:from>
      <xdr:col>8</xdr:col>
      <xdr:colOff>53975</xdr:colOff>
      <xdr:row>3</xdr:row>
      <xdr:rowOff>191008</xdr:rowOff>
    </xdr:from>
    <xdr:to>
      <xdr:col>13</xdr:col>
      <xdr:colOff>370552</xdr:colOff>
      <xdr:row>24</xdr:row>
      <xdr:rowOff>0</xdr:rowOff>
    </xdr:to>
    <xdr:grpSp>
      <xdr:nvGrpSpPr>
        <xdr:cNvPr id="9" name="Grupo 8">
          <a:extLst>
            <a:ext uri="{FF2B5EF4-FFF2-40B4-BE49-F238E27FC236}">
              <a16:creationId xmlns:a16="http://schemas.microsoft.com/office/drawing/2014/main" id="{8FD5BF11-F4D5-4DCB-A528-4B4AA548AF23}"/>
            </a:ext>
          </a:extLst>
        </xdr:cNvPr>
        <xdr:cNvGrpSpPr/>
      </xdr:nvGrpSpPr>
      <xdr:grpSpPr>
        <a:xfrm>
          <a:off x="9745052" y="777162"/>
          <a:ext cx="4126577" cy="3912069"/>
          <a:chOff x="9740900" y="791083"/>
          <a:chExt cx="4126577" cy="4009517"/>
        </a:xfrm>
      </xdr:grpSpPr>
      <xdr:pic>
        <xdr:nvPicPr>
          <xdr:cNvPr id="7" name="Imagen 6">
            <a:extLst>
              <a:ext uri="{FF2B5EF4-FFF2-40B4-BE49-F238E27FC236}">
                <a16:creationId xmlns:a16="http://schemas.microsoft.com/office/drawing/2014/main" id="{16867FEE-E4E6-49E9-ADCA-57906D3EA819}"/>
              </a:ext>
            </a:extLst>
          </xdr:cNvPr>
          <xdr:cNvPicPr>
            <a:picLocks noChangeAspect="1"/>
          </xdr:cNvPicPr>
        </xdr:nvPicPr>
        <xdr:blipFill>
          <a:blip xmlns:r="http://schemas.openxmlformats.org/officeDocument/2006/relationships" r:embed="rId3"/>
          <a:stretch>
            <a:fillRect/>
          </a:stretch>
        </xdr:blipFill>
        <xdr:spPr>
          <a:xfrm>
            <a:off x="9740900" y="791083"/>
            <a:ext cx="4117174" cy="980377"/>
          </a:xfrm>
          <a:prstGeom prst="rect">
            <a:avLst/>
          </a:prstGeom>
        </xdr:spPr>
      </xdr:pic>
      <xdr:pic>
        <xdr:nvPicPr>
          <xdr:cNvPr id="8" name="Imagen 7">
            <a:extLst>
              <a:ext uri="{FF2B5EF4-FFF2-40B4-BE49-F238E27FC236}">
                <a16:creationId xmlns:a16="http://schemas.microsoft.com/office/drawing/2014/main" id="{09776D16-404E-4DE6-8EE1-B93452F31FC9}"/>
              </a:ext>
            </a:extLst>
          </xdr:cNvPr>
          <xdr:cNvPicPr>
            <a:picLocks noChangeAspect="1"/>
          </xdr:cNvPicPr>
        </xdr:nvPicPr>
        <xdr:blipFill>
          <a:blip xmlns:r="http://schemas.openxmlformats.org/officeDocument/2006/relationships" r:embed="rId4"/>
          <a:stretch>
            <a:fillRect/>
          </a:stretch>
        </xdr:blipFill>
        <xdr:spPr>
          <a:xfrm>
            <a:off x="9791700" y="1812924"/>
            <a:ext cx="4075777" cy="2987676"/>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44450</xdr:colOff>
      <xdr:row>3</xdr:row>
      <xdr:rowOff>0</xdr:rowOff>
    </xdr:from>
    <xdr:to>
      <xdr:col>11</xdr:col>
      <xdr:colOff>501650</xdr:colOff>
      <xdr:row>8</xdr:row>
      <xdr:rowOff>100351</xdr:rowOff>
    </xdr:to>
    <xdr:pic>
      <xdr:nvPicPr>
        <xdr:cNvPr id="4" name="Imagen 3">
          <a:extLst>
            <a:ext uri="{FF2B5EF4-FFF2-40B4-BE49-F238E27FC236}">
              <a16:creationId xmlns:a16="http://schemas.microsoft.com/office/drawing/2014/main" id="{740ADCBF-5E15-456A-B57E-6FCE9C6BF080}"/>
            </a:ext>
          </a:extLst>
        </xdr:cNvPr>
        <xdr:cNvPicPr>
          <a:picLocks noChangeAspect="1"/>
        </xdr:cNvPicPr>
      </xdr:nvPicPr>
      <xdr:blipFill>
        <a:blip xmlns:r="http://schemas.openxmlformats.org/officeDocument/2006/relationships" r:embed="rId1"/>
        <a:stretch>
          <a:fillRect/>
        </a:stretch>
      </xdr:blipFill>
      <xdr:spPr>
        <a:xfrm>
          <a:off x="11322050" y="533400"/>
          <a:ext cx="2743200" cy="989351"/>
        </a:xfrm>
        <a:prstGeom prst="rect">
          <a:avLst/>
        </a:prstGeom>
      </xdr:spPr>
    </xdr:pic>
    <xdr:clientData/>
  </xdr:twoCellAnchor>
  <xdr:twoCellAnchor editAs="oneCell">
    <xdr:from>
      <xdr:col>8</xdr:col>
      <xdr:colOff>31750</xdr:colOff>
      <xdr:row>8</xdr:row>
      <xdr:rowOff>152400</xdr:rowOff>
    </xdr:from>
    <xdr:to>
      <xdr:col>18</xdr:col>
      <xdr:colOff>521699</xdr:colOff>
      <xdr:row>20</xdr:row>
      <xdr:rowOff>81643</xdr:rowOff>
    </xdr:to>
    <xdr:pic>
      <xdr:nvPicPr>
        <xdr:cNvPr id="5" name="Imagen 4">
          <a:extLst>
            <a:ext uri="{FF2B5EF4-FFF2-40B4-BE49-F238E27FC236}">
              <a16:creationId xmlns:a16="http://schemas.microsoft.com/office/drawing/2014/main" id="{53AE2ECF-17BB-469A-827F-5A543FF45520}"/>
            </a:ext>
          </a:extLst>
        </xdr:cNvPr>
        <xdr:cNvPicPr>
          <a:picLocks noChangeAspect="1"/>
        </xdr:cNvPicPr>
      </xdr:nvPicPr>
      <xdr:blipFill>
        <a:blip xmlns:r="http://schemas.openxmlformats.org/officeDocument/2006/relationships" r:embed="rId2"/>
        <a:stretch>
          <a:fillRect/>
        </a:stretch>
      </xdr:blipFill>
      <xdr:spPr>
        <a:xfrm>
          <a:off x="11316607" y="1603829"/>
          <a:ext cx="8109949" cy="21063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131664</xdr:colOff>
      <xdr:row>2</xdr:row>
      <xdr:rowOff>187738</xdr:rowOff>
    </xdr:from>
    <xdr:to>
      <xdr:col>12</xdr:col>
      <xdr:colOff>662448</xdr:colOff>
      <xdr:row>16</xdr:row>
      <xdr:rowOff>0</xdr:rowOff>
    </xdr:to>
    <xdr:grpSp>
      <xdr:nvGrpSpPr>
        <xdr:cNvPr id="5" name="Grupo 4">
          <a:extLst>
            <a:ext uri="{FF2B5EF4-FFF2-40B4-BE49-F238E27FC236}">
              <a16:creationId xmlns:a16="http://schemas.microsoft.com/office/drawing/2014/main" id="{453619A1-5EFF-4157-93AF-EC738535C10D}"/>
            </a:ext>
          </a:extLst>
        </xdr:cNvPr>
        <xdr:cNvGrpSpPr/>
      </xdr:nvGrpSpPr>
      <xdr:grpSpPr>
        <a:xfrm>
          <a:off x="10342464" y="556038"/>
          <a:ext cx="3578784" cy="2593562"/>
          <a:chOff x="8889142" y="552173"/>
          <a:chExt cx="3578784" cy="2593375"/>
        </a:xfrm>
      </xdr:grpSpPr>
      <xdr:pic>
        <xdr:nvPicPr>
          <xdr:cNvPr id="2" name="Imagen 1" descr="https://upload.wikimedia.org/wikipedia/commons/c/cc/Unisa_-_Vista_da_Ingegneria.jp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9142" y="574911"/>
            <a:ext cx="3578784" cy="257063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n 3">
            <a:extLst>
              <a:ext uri="{FF2B5EF4-FFF2-40B4-BE49-F238E27FC236}">
                <a16:creationId xmlns:a16="http://schemas.microsoft.com/office/drawing/2014/main" id="{DCE81A9D-5A8D-45B0-89B4-FBA0316406F9}"/>
              </a:ext>
            </a:extLst>
          </xdr:cNvPr>
          <xdr:cNvPicPr>
            <a:picLocks noChangeAspect="1"/>
          </xdr:cNvPicPr>
        </xdr:nvPicPr>
        <xdr:blipFill>
          <a:blip xmlns:r="http://schemas.openxmlformats.org/officeDocument/2006/relationships" r:embed="rId2"/>
          <a:stretch>
            <a:fillRect/>
          </a:stretch>
        </xdr:blipFill>
        <xdr:spPr>
          <a:xfrm>
            <a:off x="8890046" y="552173"/>
            <a:ext cx="1838828" cy="917437"/>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261470</xdr:colOff>
      <xdr:row>2</xdr:row>
      <xdr:rowOff>231084</xdr:rowOff>
    </xdr:from>
    <xdr:to>
      <xdr:col>16</xdr:col>
      <xdr:colOff>510371</xdr:colOff>
      <xdr:row>16</xdr:row>
      <xdr:rowOff>3732</xdr:rowOff>
    </xdr:to>
    <xdr:pic>
      <xdr:nvPicPr>
        <xdr:cNvPr id="3" name="Imagen 2">
          <a:hlinkClick xmlns:r="http://schemas.openxmlformats.org/officeDocument/2006/relationships" r:id="rId1"/>
          <a:extLst>
            <a:ext uri="{FF2B5EF4-FFF2-40B4-BE49-F238E27FC236}">
              <a16:creationId xmlns:a16="http://schemas.microsoft.com/office/drawing/2014/main" id="{06DD59FE-776A-4F45-A01B-D730B6F22B48}"/>
            </a:ext>
          </a:extLst>
        </xdr:cNvPr>
        <xdr:cNvPicPr>
          <a:picLocks noChangeAspect="1"/>
        </xdr:cNvPicPr>
      </xdr:nvPicPr>
      <xdr:blipFill>
        <a:blip xmlns:r="http://schemas.openxmlformats.org/officeDocument/2006/relationships" r:embed="rId2"/>
        <a:stretch>
          <a:fillRect/>
        </a:stretch>
      </xdr:blipFill>
      <xdr:spPr>
        <a:xfrm>
          <a:off x="9876117" y="694260"/>
          <a:ext cx="7443078" cy="297753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8</xdr:col>
      <xdr:colOff>123825</xdr:colOff>
      <xdr:row>2</xdr:row>
      <xdr:rowOff>92075</xdr:rowOff>
    </xdr:from>
    <xdr:to>
      <xdr:col>17</xdr:col>
      <xdr:colOff>275119</xdr:colOff>
      <xdr:row>27</xdr:row>
      <xdr:rowOff>40862</xdr:rowOff>
    </xdr:to>
    <xdr:grpSp>
      <xdr:nvGrpSpPr>
        <xdr:cNvPr id="7" name="Grupo 6">
          <a:extLst>
            <a:ext uri="{FF2B5EF4-FFF2-40B4-BE49-F238E27FC236}">
              <a16:creationId xmlns:a16="http://schemas.microsoft.com/office/drawing/2014/main" id="{516FA989-1A20-4270-9FAF-A18A9EBAB283}"/>
            </a:ext>
          </a:extLst>
        </xdr:cNvPr>
        <xdr:cNvGrpSpPr/>
      </xdr:nvGrpSpPr>
      <xdr:grpSpPr>
        <a:xfrm>
          <a:off x="11897472" y="480546"/>
          <a:ext cx="7345471" cy="4804669"/>
          <a:chOff x="10248900" y="482600"/>
          <a:chExt cx="7352194" cy="4349337"/>
        </a:xfrm>
      </xdr:grpSpPr>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10334625" y="1524000"/>
            <a:ext cx="2333348" cy="3307937"/>
          </a:xfrm>
          <a:prstGeom prst="rect">
            <a:avLst/>
          </a:prstGeom>
        </xdr:spPr>
      </xdr:pic>
      <xdr:pic>
        <xdr:nvPicPr>
          <xdr:cNvPr id="3" name="Imagen 2">
            <a:extLst>
              <a:ext uri="{FF2B5EF4-FFF2-40B4-BE49-F238E27FC236}">
                <a16:creationId xmlns:a16="http://schemas.microsoft.com/office/drawing/2014/main" id="{C8F49FC6-F310-4BDF-9605-4B2500F235C2}"/>
              </a:ext>
            </a:extLst>
          </xdr:cNvPr>
          <xdr:cNvPicPr>
            <a:picLocks noChangeAspect="1"/>
          </xdr:cNvPicPr>
        </xdr:nvPicPr>
        <xdr:blipFill>
          <a:blip xmlns:r="http://schemas.openxmlformats.org/officeDocument/2006/relationships" r:embed="rId2"/>
          <a:stretch>
            <a:fillRect/>
          </a:stretch>
        </xdr:blipFill>
        <xdr:spPr>
          <a:xfrm>
            <a:off x="10248900" y="482600"/>
            <a:ext cx="4536508" cy="1107937"/>
          </a:xfrm>
          <a:prstGeom prst="rect">
            <a:avLst/>
          </a:prstGeom>
        </xdr:spPr>
      </xdr:pic>
      <xdr:pic>
        <xdr:nvPicPr>
          <xdr:cNvPr id="6" name="Imagen 5" descr="Building C-7">
            <a:extLst>
              <a:ext uri="{FF2B5EF4-FFF2-40B4-BE49-F238E27FC236}">
                <a16:creationId xmlns:a16="http://schemas.microsoft.com/office/drawing/2014/main" id="{7521DF22-70B1-48A2-8020-48993768C3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744450" y="1635126"/>
            <a:ext cx="4856644" cy="310832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8</xdr:col>
      <xdr:colOff>304800</xdr:colOff>
      <xdr:row>6</xdr:row>
      <xdr:rowOff>76200</xdr:rowOff>
    </xdr:to>
    <xdr:sp macro="" textlink="">
      <xdr:nvSpPr>
        <xdr:cNvPr id="19457" name="AutoShape 1" descr="Resultado de imagen de ise algarve IMAGES">
          <a:extLst>
            <a:ext uri="{FF2B5EF4-FFF2-40B4-BE49-F238E27FC236}">
              <a16:creationId xmlns:a16="http://schemas.microsoft.com/office/drawing/2014/main" id="{00000000-0008-0000-0500-0000014C0000}"/>
            </a:ext>
          </a:extLst>
        </xdr:cNvPr>
        <xdr:cNvSpPr>
          <a:spLocks noChangeAspect="1" noChangeArrowheads="1"/>
        </xdr:cNvSpPr>
      </xdr:nvSpPr>
      <xdr:spPr bwMode="auto">
        <a:xfrm>
          <a:off x="10563225" y="91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xdr:row>
      <xdr:rowOff>0</xdr:rowOff>
    </xdr:from>
    <xdr:to>
      <xdr:col>9</xdr:col>
      <xdr:colOff>304800</xdr:colOff>
      <xdr:row>6</xdr:row>
      <xdr:rowOff>76200</xdr:rowOff>
    </xdr:to>
    <xdr:sp macro="" textlink="">
      <xdr:nvSpPr>
        <xdr:cNvPr id="19458" name="AutoShape 2" descr="Resultado de imagen de ise algarve IMAGES">
          <a:extLst>
            <a:ext uri="{FF2B5EF4-FFF2-40B4-BE49-F238E27FC236}">
              <a16:creationId xmlns:a16="http://schemas.microsoft.com/office/drawing/2014/main" id="{00000000-0008-0000-0500-0000024C0000}"/>
            </a:ext>
          </a:extLst>
        </xdr:cNvPr>
        <xdr:cNvSpPr>
          <a:spLocks noChangeAspect="1" noChangeArrowheads="1"/>
        </xdr:cNvSpPr>
      </xdr:nvSpPr>
      <xdr:spPr bwMode="auto">
        <a:xfrm>
          <a:off x="11325225" y="68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xdr:row>
      <xdr:rowOff>0</xdr:rowOff>
    </xdr:from>
    <xdr:to>
      <xdr:col>9</xdr:col>
      <xdr:colOff>304800</xdr:colOff>
      <xdr:row>6</xdr:row>
      <xdr:rowOff>76200</xdr:rowOff>
    </xdr:to>
    <xdr:sp macro="" textlink="">
      <xdr:nvSpPr>
        <xdr:cNvPr id="19459" name="AutoShape 3" descr="data:image/jpeg;base64,/9j/4AAQSkZJRgABAQAAAQABAAD/2wCEAAkGBxITEhUTExIVFRUVFRYXFRYWFRUWFRYWFRYXFhUVFRgYHSggGBolHRUVITEhJSktLi4uFx8zODMtNygtLisBCgoKDg0OGhAQGi0lHSUtLS0tLS0tLS8tLS0tLS0tLS0tLS0tLy0tLS0tLS0tLS0tLS0tLS0tLS0tLS0tLS0tLf/AABEIANMA7wMBIgACEQEDEQH/xAAcAAACAwEBAQEAAAAAAAAAAAADBAECBQYABwj/xABBEAABAwIEAwYEBAMGBQUAAAABAAIRAyEEEjFBBVFhEyIycYGRBqGx8EJSwdEUI+EHM2JykvEVJEOishZTgoOT/8QAGQEBAQEBAQEAAAAAAAAAAAAAAQACAwQF/8QAKBEBAQACAQMEAQMFAAAAAAAAAAECEQMSITEEE0FRYRQi8DJCYpGx/9oADAMBAAIRAxEAPwD6AWSEs+mn+yIVXN6LDoQaSCnqXe1sh9mi0xCKlxRhSWpimQh12clEPsEzQbCR7RwTAxMC8K0luJUQWyDDm3HL1XO4vMSXDQ6jcE8uYXRNqtdc+ysyjSP4R7WW8ctMZY7c+3htYDNI5xOo6JmpiCSBluto4QERJjbosfiT6tCCWgt0zDn15LUyuVYuMxhDiFAiCd9txHNJNYmXYwPO/wCysKQXpm5O7zWS3sExiO1it2aM0ItMgJpqvZpsMXixZ21op2ag0k4GKDTVtaIGkhmmtE0lQ007GmcaSo6mtM01U0QnqHSyzSQ30lpPpILqSeoXEh2aG+kn3U0JzFqVmxn1KaXcxaNRiWcxalYsfSaVQFBrGLrCp4tzd003iU6r5z6WzNfEAjS6T/iCrvqNIsqtpgqKzcWQr08YZuUM0pQX04UmrVrtjZIYjEA6JVzCd0PsiFI22rA1U0cQRulw0rwapN/CYrN5pmsGPYab9CIP7jqueo1S0p9mLB1UkHg+HBhrXCOTjfzVsRSZUBNw9vrPS2qrXB1aUk6u4GRqtdV+2LjPoBr+eqMwp04xrwBUbJGh3Q3YMasdm6fi/qu0zlcrx2eFWBF7NDpsI2KbptlVqkBFNSaaZFNSWLO2tEjTVDTTxpqhpp2NEezUFicNNDcxO2dEnU0J7U65iBUYmCwk9qC5qcdTQ3U1piwm6mlqlNaORBqU1qVmw2aar2SuVLSvG9yWBOYd1oSrUZiFDIsh1mypaVOVRLwiCnKmoxVYVJPZqpYrVKpUU6w3UlHU1XKng5pS9UhSepYgi2yo5wJQyVAckUyyEek0bJRjkxScpNvBVjo6463TZwbDcCFk4PEQVtUKspjNL0aUfqCEw2k3kFaq1QWFII4jDQbaJd1NaTmnRAdSUme5iE5ieexBe1alFhJzUFzE45qE5i1KxYSLFV1NNlqo5q1tnRF9NAexaD2IL2LW2bEOpquRNupFVNNeV6gmtTNJqoGo9EBBi4oIoo2RaTJ0ROzIUSL6KCaKenmg1akbKRN9FBNJNmqqkSoFbqA0psU1PZpRYL2RHdSUtpqIApotNFbRRBRUl6JC0MPXIKQY1O0bqDXpPkSrIWGbARlphUhCeEZDqBSK1WjZLOam3BCc1SJvpoTmpx4QXNWpRSrmqhYmS1VIWtsWE3MQnMTrmITmJZsNVaQOiUdThY2F4zVbZ3eHsfdamH4mypaYPI2PpzXB6Ni5QvAI7WL1kJ6lOydpVzulWgKYUTL6U3CXq4clGo1SNUd9YHS3oosh9CFAYnKrjugEgKCoCJTYN0EuUhxUhaj+iDm6IgcrBsqSrAm2UwRdBayFLnqW1XCEWi5CCJTCQ2MJUkI6zMO8hPU8QDqkCoTyrzOio5IBchkIrgqlSAcENzUwVQhIKuahlqac1Dc1ILEIZamnMVHMTsacWQoyomVehc2x8LxGrT0dI/K649NwtrCcYpPs8ZHdfD7/ALrnsqmEaO3ZGkIkEEHQhS0D8wXH0az2eFxHTb2T9DiU2eI6jT2UduiNVo3CkV2LMolrhLSCOn68kYBB2K+qJVJCgNKs2koIACnIFPYKOzjdKWawIgAG6oFYNCkh5VcqYFK2q8KakAAiMReyUhikliKHKoYiZFJLHozax3ug5VISBswPNVe2FalTRC4aJBYhUIRy1DLUgPKUNwRwFDmqRYhUITBYqFqQ4Chi6b/A9jv8rg76FHWLxnE4J9J+YUw7KcvaUyx2aLRnaDK0MDwzDPY00qjgco/uq74mPyh2X5I0uo0V5UdwiqPDiX+VRlN4/wC0NPzS2Gp4ouqMDaL+zc0E5n0pzMD5Ah/ONUWGWHFMIBNVvjw9UDm3JUHoGOLv+1CZxOlMGoGmYh80zI1EPAM9EE42QZBIPMWKeocUcPEMw56H9ikmmVYILo8HjmPsHCeRsf6+iM5cvlTWGxz275hyP6HVR22yFUtQKHEGu17p66e6ebKkCGqQiFq8AoIBVmhehWCkLTMIzKzdwlVKUZFZvJXbWbySgUhCOGq1Tm6pNS0pWzTTyKOGu3EpAORqVUhSMVGqkK/aA6yokKAcKIRS1DKdpQqhCuHg6FSQrYfMeKcXaaNUGnWHccDNJzgJH4iyQEUVcA9je1ZS8IvVpZdudRoXOnj0U6jDSdLmFtiyBY7Zv6rrsNxWKbc1GsAGA+AOtGsMJKzM9nLDXYGjhMG/+6qgcuxxD2j2Y+Pko4Vw9/bYjJiaoh1PUU3g/wApp7xc2T6EJDiPxJhc4DqYcz8RfRIPXxgbR7pehisBnrupuptaXMyQTR/6bZIykECZNlXITF1Qbimz/Mov6Gm+mfUhzh8kvwbE1ctYOw2cGvUzCm+m4T3ZtVySPuFy+Kxxs+jUqEaOaKxeb6EdoHW0KjEY+o3COd/EuD+3c/IWDMQCGl2ZmWCCZ9NEbMjc4/8AwrGtd2D6Lu0YXFtN9GWz3galPu3FtVhVON3caVQ5QHENqZagtoA5sEz1JXNv4nUrPzvcXuDHNlzoOUNceV4k6rLD5IlxNxqB8oKO7UfQ6HxELhzJgxLDfWPC+PkStnDYtj7NPe3aZa4beE3jrovnFN38zxwO0tJEjvf49F1dR8gl0OHZOhwGU6zI1Bd5FuiN2GTbpgmKFZzfCY6beyy+G4guLxmzAG0+MdHc/P5laIWpdqzTcwlcuaCQERe4RSBpAzufqjvZAJNgLk9Ara0EAphUOKpRPaCPVL1uKUW/jnyTsaNwvBKf8VoRPaC3nPsq1OINPgMjnzUGg0KwCxhxB3P6JvD49p8RA9VJoGOS82OSxMVxFxkAgNI0tMR5pB2I2nnvCtp1rYU5w25gDrZcY7GFts7rbZnR8lfFcZBYA58AC/InrIVtSOtqcQpgTmbpMAifKJ1WBxL41oUCQ+IB1BHh5gbricR8V0czg1wlsm8Xj7C+Z/FHFX1nZib8hyXK8nxidPuHEP7VME0PbTLqjmzFiGuI5E+6+a/Ef9pOOMhrmtBmw1AmRPuvmwrGfvZMCuHXdabaTA6J6ct96Nx3/wAFfH1djwH5nML3FxkRLtBLiABv69F9w4ZxylVpl+YNywHAkEibAnKTYlflFlVzZLNNNvvZaXCfiSvRcQ2o4WOjiHQYtn5f15rXeeFHSsqVSScjZjd14/08rLafxarTcQYa4cnEwNR+FZvBy57KjmhvcpvnuF1yC0TeRrZ0R7KuLx57RwdRBIMFwLwDFpi648fd35LrRmtiu1IBa55sB3hoABzGwVMTxJ1Mdn3mNc4TmuSGNYGgFpJt+yUbxGkx2YUiCLyHkDf8wuhcRxDa2VxblEvy98SfDmnuro5K4zEj8J7rozZmk97oT06p/BCmaQkwb5iC5o1O9gsiqW/4gIMAe3mTdOjiTabGNdIkE3AJIzGZvqg01VAA7r2TBgh3eJymJkkX8ljNa/MJp3kXymNdbEBP0ONMqPDQHRBPhbMBpuO9tqlaLWSP+ZqHTuup69P7wrW2TggVxbvZ51IE5uRB+q2qOPpuzEZmktiQLSZNy0ydOSwqNKKs9qcoqXb/ADAR3tIj7hbVWrI/lVaRuA7OZtfwlw8SLTI6rgjwc5DmuvqBB1Oot9FqvcGguNgASfIarK4CbOgsN/w5ebtcphaWNDezfmEtyOnyymVrHw1fJP8A4jTce69vo4FS7Gs0zCeW6wG18KBAYYGndcvOxGGOrCf/AIu2sEsNg4xhjvC+nXy5qr8S0anVZP8AEYfTIYAgd06DZediKJ/AdI8J05K2tNQYlpmCLa9PNVp4prtCDH66LIxPE6VCm9wbAIAIggG9gVj4f4tpNMObBMeBttNDO6Oub0tOtdjGAkFwka/oobjWHR0+UrnXcZpOwxxIpnQuDXiCcpyiYkbLk/8A1dVmQ2mLzGW3LzVlloPpz8dTGrgPdVq4xgMFwBXJ4/jv8rD1QxsP8QIBFjBaDqIveELg+LBLg4tyML5cZJfmJLA24gD9RyWfckUm3WHiFL87fdI8XxDHMLM4GYddDouM4r8TguikxrWDpckiL3S2Hxbq9J+dxzMGu0em91jPO3Hw1J3IY85XGHZgDBO5jVKcQcwgZNP35pepJJJVHNJsBdaxx0zaHTouMwNBPoqtatThTaubK05dJsHWnQyL6zCc4tw/KM13uJbnljmFhdOXNIgg6bbLfUZjtkPcIyhsGIN5k7kKcPhhlJJ72zY95O1lsjgVanUcINhqLC+ojcW08kapgSwNkXInlrzWevvqHproOJ4ajSpMfh62ao5zWVGmlk7jolzcsixixKQ4jQcXumHd83I+eq1W8QwhABB23/b7sor8TwQNwDNySTM9Vzm5P6o3l3vhzjGlxLsje6csmYExYCeq1KdD+WCSCGlxAAmO6Ji60KPEcFYECTNpd+8aJz+OwjQSG/NxnY7qt/yGvwwOH0e0GctGvdAkeG0kSQbynK/CTVbMMJBLRnziACTq3zT1Pj2GzZQxvv8AutBnE8GBZrb6wzN1vAR5t/cfjw52jw2rTIJbRGolszdsAQbmd0ucI+ZFOmIgk5agI+cSuxpcWwpu1ubypH9QmWcWpbUnf6aY+rlrtPOUElviOcdQeHWowM05oAuSL+O8/qrYfB1Tmb/DtEOBjLUOkyZ7QA+YnyK6ccU/LS93NH0lXbxSptTb/qP7Lnebjx/udOjK/BngOGexpzMazSzc0au3LjOqd4k0uo1WiSTTeBEkyWkCIv7LKxHEar25TDQYnKCDbrmSzdfFU/8A0ePoVzvreOdp3a9m1zhwmMZ3hh6ru7k/u3eE7xEzbUiUsMJjNsJiJ/yv/Zdo2qfzv/1vP6qH1SRGd4PMPd+65/rsfpr2Py4vDUcU6p2TaD+0aMxpyQ5otBM/5h7hajMDiXPbSNFzX5QcjnCZuTAJvHMJrhGIpjE4h01RVp5WvquqE5g8AwADEDIBBGwWhT4g4Y6hVqGWuDmgkQ4dx1zoALjrzXbH1GNy6fDHt6m2bxThNdlJ3bU2tpkAOzFp3tAaSZmNAuA+IMIylTBpvDiXCXSQWwHGJMXMfVfo6QRB+U/YSHE+CUXUaoFMSab4MmZymPNd5e7NxfAvg/h9bFPqNa19bKwEtaRoTB8TgNwugofBFeX/APJVTEDLLSWk31zjYhd/8AcPy0X1WU2GqXBuYuiWFjKgEhp0Lzst2nhMUHOdDDmIkdrGgA2pK5N70MMZZt8oq/BGNeQBhazQJiRSAA20qTMQPRRhPg/HMc7+TULQSHRlJBaQY8VzBX2mmSGTUaQRqGkvHoYBPssnDY+9drGva41e52lKtlIdSp3JyiO9mHouVjcwj88cY4ZUpODnscwVBnp5hBcx1w4TqOqihRe0NyzmfbKBLiLR3dYK+9fwOI7GnTfTpPyMa27Kbx3WhsjOJ281z3xNgR2T3vpNzBzX5sga6WlgtawhoEclyy9VJemy/wCjOD5fJ62GLpABJaJcIuI1JGyZ4dwCuXiKbjqDAkgjUGNF9Yp0BTcTTblzHvwSA651gxNysqnj306VZzRft6pvcDv3JXKeslmsT+n1e7janCcSwgmi+HOazwEgkwAAeZTfH8NiBh6j6lOqzN2YMtcG5WPkF1rHMbE/mKf4v8SOIDC9oc2ox5GWQ3K6TmA5ckHi/GxicHWHiLMhlndHjaDaGmPfVdpyZ6m58joxny6LA03vpNJpOGYA5iBFxq2Db7usyvwJtZ7nZmtyksMyJLYkgDzW/gazA1sMDZA0A5chuqcKxbSKh51n6iOQ09F4v1Vm7I9HtSySvhnau5n3UGoea1G/D9b8p+SIz4dqnVrh12+S+z73HPl87py+mLJRKdVzbgkFdKz4RP4qjR5En9E3R+EKcw6o7rAhcsvV8U+Wpx5OWp4o6SevPy+wrUsS5pBzG3U7rtKHwnhhctqO8yfkGxK1aHB8OyMtBvKS2T/3TdcM/W8U8Suk4cmL8K8SLiWi4aLm55/1XY5zySzQxoES0b3A/YIrajef7r5vNyTPLcmnowlk0vnP3dWa49fYqnaN5n3t81LHDYTztI+QXFsdrJ3PqCi02f4h9EJrv8JnbX6KQ7UweskoMFE8/Zem1/qVXOAJNt+nRQ15d5esmOkWQWRwmvGJxhsIfSk3m9IcvVaopOqvpvIcAzNlEd52cFtwbixNtfLRY/AgXYvG2vnow3/6+i+gcD4OQc9SM2wEEN6zzXuuGWXJNfU/5HKX9v8APtr4ZhygakASVGN4pTpMcXOBIEBoMkmNITTWAeXsFh1/hhjqpcXnKSSQD3pNzeIiSvpYuVV/s9wJo4a9TOXOzHTukMY0jnByhwBmAYldO9xQcJhm02hjWw0bTz1P9UcEH6fcpt3RJpn8SwFOsIePIixHr+6zH8BYHBzXOEa7k8pJH6LoXQf9/wBVLMpE/I9Pv5rOyyKLcvOdzGvmBZYHxlxmj/C4mk6oBUNCoGsIIdmyOLY9YXXcQxFOnTzloI6Rp1K4niHxFUJJYGAbSy8dCDG/3sdNamcMYbGYOsGhr25nNBEGJJANptKWHATTDg09o1z3vMnK4Z3F0AaO1i8LPwvGXgks/Fd7S0EA/ic0CMs7hP0fiFxgFjTrpLTbXmuOXpcct9m5yRz3HfhvDgZzSyvdUptcSC0kPe1rrgwbErP498MUKGFr1KbCO5fvvIPeB0JPuup45xak+mG94O7WgYcO7DazC6SLaDdV+NcJTOCrOboWA93wmXN+7Lj7XJjZJldb+2v22b0XwtImlTMAjIz/AMQb2VeHNjtAALVTud2tP6pnhb3DDUHZZmjTv5sGv2FTh1b+9Nr1T4rfgYLa8l8/LDKdU/nl2nw52nSvrH6o/Zkb/UfuoAi0m+k9ed1LBFzPLTX13XW1wki9Om3f6EIgjTT5/VQ2Pv8AcfSVfMBsSeXTyWDJEtb5x1I/REOkA6eZ/VBIJ/F9BH6qWACL+keukIIjGHl9+yJ2T9iPUoQrchHWP6iFYFx0BI6Nge90dz2W/htyRNuR+o1V2MmwNvvZepUwNbHlmP1A+XzU1nNAJknaJLR+/wBVd1Use1t5noGzH+lG7XpHnd3lAEIFGoXDuUyB0ADT5OdqtGhwh7xLjl6CCfLkFucWeXiM9RJ9ak2XPNhzygep/ZXw1OviIFNnY09TVIJceQpNMEf5nADlOq38FwikyLSQZGYy7zE6HyhazGDY22vzvtK9nF6bXfIWlOF8Ip0iS1vfeZe8xme7m46krTYeYO/nyuhVKhFvnH3P+y8XQbiNto8rkbdV652ZMNNug3Me3+6s0gbfe11UxYRNvuSVLLco19EgZrrxt92XnvOxE+Uj9LoXaTptr9PsKgeDPMc4v9TCtrQwnfX2290I8i6/mN+hVQ+8ASfTfSBy/qhzMcvcCNo9kbQxiIMRvIn0+izsTwjDv1pgTMQAPkCJTXWQOkD7HqqPYdzaRt+6OrXg9O3OVfhSmbh0GdR9IMR7pZ3w49vgqtPQtPz1BErpCASTBESPLmD1Q6utxrrr+n3IR7mUbmGLi+KcDqNYXuLfFTktmLvaBb1+SP8AF9HsuHVWDnT3O9RnRbHxE8DDuIGhZ52qNO/3ZI/2gkfwVYHnTOs/9VhB0VM7b3Nxkl0f4IAMPRA/9qmL2B7rffRJ4PDNcapnKe2eIGlsug02TvA5/hcOZN6NPrqwR93Q+GXbUsD/AD6oiOTiN/JYzxmW5T9OGOJHSfUmPIK7MUTMiANS4gbXsUv/ABDG2JiNR4T7GDsrUsUD4R6kEaaCYuPJeS4fhw2bJMSCCDa1x6QOu5RgHFoEiOsT/wCX7oNKjVdYNMdfqJTuG4BWPieRb8x00iAAUTjt8HdLMw5uS5oAnn/5H6KBVptmdOgH1W1Q+Hac957ibmPsTEdYWlQ4fRbA7ObWc4Zo6S5bnp7fJ052hVc7w0i7YQMwHrYDdaNHh1Vw7wgHTNBMeltFutqiYDQI5RPlGqKyfxTtbXodd/6ea6T02Hye7IocCgd55I5Na1vLczP1WjQ4bRZcUwTzJzfXz0CZa4AibnnF/W17rwrAuII5+9jGlvu1rdsePGeIhm0mwBoek+0qzReBMX5bbGVUATGUzNufl53KtIjQwSbW7sGL3uFtJZy8osSd9douitE8j/tIkfenml+0BtE2kbxcSeavQjNb/EBYWsDI5XJF9SpGQ4CTJ67wI91dj4u2evMdTdL0zqSCNPK41EevmiBw10sRraOt/l5q2lqj5Ov6EdApqVDsCZ5baGL7lDJJA1JiBtO19be6ioBGt9jEi9vs3UBG1WnvRaN2ifIRdWqEeKw9L63/AE2+qAy34vppex5f0GwUgkDUEcxbT8JGnzFlJdzsw6E23gTcxNhA+fooJJGWI1iC0iBce1pB6r0GCTqPIfQxuLKWgxy3N5Hn9VJQ1bwIJtYbDSImNZ3i6sBvME/hJt7WQ3TN3XMwNh6iIBXogA3N4mwF+Z19VlqLB25bI/KDvOxvO+yFiXscIDSWulrmkzYyDaBF91JAub+pPhjUchpZQQIH6mSfebKT5f8AEfCqlGo9jRiKjYmmW9q+mWmYDokTOs8hzXO4yjiHNyg4p0i7KodEgjURz0K+z1HxpqLiCJynUQfRAxeHzQbZgO64Al0mLEbtNrG0JnJo3j3HyTAV63ZhvbYmm8R3CaggCBDAIEXjous+HuPdkDSrsIGoqOHfJcSTmB8UxM8zouirhlUFlVkPYBOxaNn0yNRMW9ClncQfh+7XBew+GqASTyzt521/qm5SqYacxwyi12o5aEj6LqsJgqYAIYJzROpiY3Xl5csZNOfGcpsAMAQMxsLbKWsHLY/ovLy26jhoIPnHoBb6qaRkAncOn0cB9F5eSzF/xDq0E+sk/Rew1Qlsk7t6ai68vKqgwpDlMggySbeqgtAIAAAzDQRq2+i8vLQM9mIB3LQd9QQJRaLARedJ1O0wvLyR8Bhx56FultddNuiLhmgu8mW2iACIheXkRULGVDnA2LRsNyd/RHYO8/pm/ZeXkKvUWgskgTmA5WzOsI00Cu6mAIEjuTqfyj91K8pEqtQgWJ8M672uobUJcJ5E6DUAR9SvLyCM/wAXofrH0Xqzi1pI1Btvy5+ZXl5UCWmHPjZrSPNwv/soqVD7dBuQF5eUUUr6wbnbrr59USnoOseXt6BeXkoB9FoEhoBtoBzhICmMxECM06eR+q8vLGTpgU49SDaT6jbPZBY6TIJiY8+SKGAwCJB1BvsD9V5eWa6R/9k=">
          <a:extLst>
            <a:ext uri="{FF2B5EF4-FFF2-40B4-BE49-F238E27FC236}">
              <a16:creationId xmlns:a16="http://schemas.microsoft.com/office/drawing/2014/main" id="{00000000-0008-0000-0500-0000034C0000}"/>
            </a:ext>
          </a:extLst>
        </xdr:cNvPr>
        <xdr:cNvSpPr>
          <a:spLocks noChangeAspect="1" noChangeArrowheads="1"/>
        </xdr:cNvSpPr>
      </xdr:nvSpPr>
      <xdr:spPr bwMode="auto">
        <a:xfrm>
          <a:off x="11325225" y="68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246529</xdr:colOff>
      <xdr:row>5</xdr:row>
      <xdr:rowOff>0</xdr:rowOff>
    </xdr:from>
    <xdr:to>
      <xdr:col>12</xdr:col>
      <xdr:colOff>112058</xdr:colOff>
      <xdr:row>17</xdr:row>
      <xdr:rowOff>153919</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 r="3829"/>
        <a:stretch/>
      </xdr:blipFill>
      <xdr:spPr>
        <a:xfrm>
          <a:off x="10813676" y="1042146"/>
          <a:ext cx="2913529" cy="2835860"/>
        </a:xfrm>
        <a:prstGeom prst="rect">
          <a:avLst/>
        </a:prstGeom>
      </xdr:spPr>
    </xdr:pic>
    <xdr:clientData/>
  </xdr:twoCellAnchor>
  <xdr:twoCellAnchor editAs="oneCell">
    <xdr:from>
      <xdr:col>8</xdr:col>
      <xdr:colOff>224119</xdr:colOff>
      <xdr:row>4</xdr:row>
      <xdr:rowOff>9059</xdr:rowOff>
    </xdr:from>
    <xdr:to>
      <xdr:col>10</xdr:col>
      <xdr:colOff>670672</xdr:colOff>
      <xdr:row>7</xdr:row>
      <xdr:rowOff>110378</xdr:rowOff>
    </xdr:to>
    <xdr:pic>
      <xdr:nvPicPr>
        <xdr:cNvPr id="6" name="Imagen 5" descr="http://www.ibpria.org/2017/img/LOGOS/logo_ise.jp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91266" y="233177"/>
          <a:ext cx="1970553" cy="773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95250</xdr:colOff>
      <xdr:row>11</xdr:row>
      <xdr:rowOff>114300</xdr:rowOff>
    </xdr:from>
    <xdr:to>
      <xdr:col>14</xdr:col>
      <xdr:colOff>714376</xdr:colOff>
      <xdr:row>35</xdr:row>
      <xdr:rowOff>180395</xdr:rowOff>
    </xdr:to>
    <xdr:grpSp>
      <xdr:nvGrpSpPr>
        <xdr:cNvPr id="6" name="Grupo 5">
          <a:extLst>
            <a:ext uri="{FF2B5EF4-FFF2-40B4-BE49-F238E27FC236}">
              <a16:creationId xmlns:a16="http://schemas.microsoft.com/office/drawing/2014/main" id="{3B2B29B3-CA1D-4888-888B-F5A7B351C6EA}"/>
            </a:ext>
          </a:extLst>
        </xdr:cNvPr>
        <xdr:cNvGrpSpPr/>
      </xdr:nvGrpSpPr>
      <xdr:grpSpPr>
        <a:xfrm>
          <a:off x="1619250" y="2139950"/>
          <a:ext cx="9763126" cy="4485695"/>
          <a:chOff x="95250" y="1403350"/>
          <a:chExt cx="9763126" cy="4485695"/>
        </a:xfrm>
      </xdr:grpSpPr>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0" y="1403350"/>
            <a:ext cx="5276190" cy="4485695"/>
          </a:xfrm>
          <a:prstGeom prst="rect">
            <a:avLst/>
          </a:prstGeom>
        </xdr:spPr>
      </xdr:pic>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r="5962"/>
          <a:stretch/>
        </xdr:blipFill>
        <xdr:spPr>
          <a:xfrm>
            <a:off x="5210176" y="1558925"/>
            <a:ext cx="4648200" cy="4168236"/>
          </a:xfrm>
          <a:prstGeom prst="rect">
            <a:avLst/>
          </a:prstGeom>
        </xdr:spPr>
      </xdr:pic>
    </xdr:grpSp>
    <xdr:clientData/>
  </xdr:twoCellAnchor>
  <xdr:twoCellAnchor editAs="oneCell">
    <xdr:from>
      <xdr:col>2</xdr:col>
      <xdr:colOff>184150</xdr:colOff>
      <xdr:row>6</xdr:row>
      <xdr:rowOff>82550</xdr:rowOff>
    </xdr:from>
    <xdr:to>
      <xdr:col>7</xdr:col>
      <xdr:colOff>478912</xdr:colOff>
      <xdr:row>11</xdr:row>
      <xdr:rowOff>101479</xdr:rowOff>
    </xdr:to>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84150" y="450850"/>
          <a:ext cx="4104762" cy="939679"/>
        </a:xfrm>
        <a:prstGeom prst="rect">
          <a:avLst/>
        </a:prstGeom>
      </xdr:spPr>
    </xdr:pic>
    <xdr:clientData/>
  </xdr:twoCellAnchor>
  <xdr:twoCellAnchor editAs="oneCell">
    <xdr:from>
      <xdr:col>15</xdr:col>
      <xdr:colOff>26090</xdr:colOff>
      <xdr:row>13</xdr:row>
      <xdr:rowOff>26504</xdr:rowOff>
    </xdr:from>
    <xdr:to>
      <xdr:col>16</xdr:col>
      <xdr:colOff>1169544</xdr:colOff>
      <xdr:row>20</xdr:row>
      <xdr:rowOff>83480</xdr:rowOff>
    </xdr:to>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10694090" y="1169504"/>
          <a:ext cx="2990476" cy="1390476"/>
        </a:xfrm>
        <a:prstGeom prst="rect">
          <a:avLst/>
        </a:prstGeom>
      </xdr:spPr>
    </xdr:pic>
    <xdr:clientData/>
  </xdr:twoCellAnchor>
  <xdr:twoCellAnchor>
    <xdr:from>
      <xdr:col>3</xdr:col>
      <xdr:colOff>98425</xdr:colOff>
      <xdr:row>36</xdr:row>
      <xdr:rowOff>88901</xdr:rowOff>
    </xdr:from>
    <xdr:to>
      <xdr:col>15</xdr:col>
      <xdr:colOff>1778000</xdr:colOff>
      <xdr:row>49</xdr:row>
      <xdr:rowOff>171450</xdr:rowOff>
    </xdr:to>
    <xdr:sp macro="" textlink="">
      <xdr:nvSpPr>
        <xdr:cNvPr id="7" name="6 CuadroTexto">
          <a:extLst>
            <a:ext uri="{FF2B5EF4-FFF2-40B4-BE49-F238E27FC236}">
              <a16:creationId xmlns:a16="http://schemas.microsoft.com/office/drawing/2014/main" id="{00000000-0008-0000-0100-000007000000}"/>
            </a:ext>
          </a:extLst>
        </xdr:cNvPr>
        <xdr:cNvSpPr txBox="1"/>
      </xdr:nvSpPr>
      <xdr:spPr>
        <a:xfrm>
          <a:off x="860425" y="5797551"/>
          <a:ext cx="10823575" cy="2476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The students get 30 ECTS credits per semester. For the whole course (3 years) they get 180 ECTS credits.</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Our </a:t>
          </a:r>
          <a:r>
            <a:rPr lang="en-US" sz="1100" b="0" i="0">
              <a:solidFill>
                <a:schemeClr val="dk1"/>
              </a:solidFill>
              <a:effectLst/>
              <a:latin typeface="+mn-lt"/>
              <a:ea typeface="+mn-ea"/>
              <a:cs typeface="+mn-cs"/>
              <a:hlinkClick xmlns:r="http://schemas.openxmlformats.org/officeDocument/2006/relationships" r:id=""/>
            </a:rPr>
            <a:t>Factsheet</a:t>
          </a:r>
          <a:r>
            <a:rPr lang="en-US" sz="1100" b="0" i="0">
              <a:solidFill>
                <a:schemeClr val="dk1"/>
              </a:solidFill>
              <a:effectLst/>
              <a:latin typeface="+mn-lt"/>
              <a:ea typeface="+mn-ea"/>
              <a:cs typeface="+mn-cs"/>
            </a:rPr>
            <a:t> for international students contains the most important information, for example about the language of instruction.  </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Important for you to know is, that all our Bachelor courses are taught in German. This means that students must have a level of competence in German as a foreign language sufficient for them to follow courses. The minimum acceptable level is B2, as defined in the Common European Framework of Reference for Languages.</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Most of your questions should be answered on our website for the </a:t>
          </a:r>
          <a:r>
            <a:rPr lang="en-US" sz="1100" b="0" i="0">
              <a:solidFill>
                <a:schemeClr val="dk1"/>
              </a:solidFill>
              <a:effectLst/>
              <a:latin typeface="+mn-lt"/>
              <a:ea typeface="+mn-ea"/>
              <a:cs typeface="+mn-cs"/>
              <a:hlinkClick xmlns:r="http://schemas.openxmlformats.org/officeDocument/2006/relationships" r:id=""/>
            </a:rPr>
            <a:t>bachelor program of Civil Engineering</a:t>
          </a:r>
          <a:r>
            <a:rPr lang="en-US" sz="1100" b="0" i="0">
              <a:solidFill>
                <a:schemeClr val="dk1"/>
              </a:solidFill>
              <a:effectLst/>
              <a:latin typeface="+mn-lt"/>
              <a:ea typeface="+mn-ea"/>
              <a:cs typeface="+mn-cs"/>
            </a:rPr>
            <a:t> or in the </a:t>
          </a:r>
          <a:r>
            <a:rPr lang="en-US" sz="1100" b="0" i="0">
              <a:solidFill>
                <a:schemeClr val="dk1"/>
              </a:solidFill>
              <a:effectLst/>
              <a:latin typeface="+mn-lt"/>
              <a:ea typeface="+mn-ea"/>
              <a:cs typeface="+mn-cs"/>
              <a:hlinkClick xmlns:r="http://schemas.openxmlformats.org/officeDocument/2006/relationships" r:id=""/>
            </a:rPr>
            <a:t>International Students Guide</a:t>
          </a:r>
          <a:r>
            <a:rPr lang="en-US" sz="1100" b="0" i="0">
              <a:solidFill>
                <a:schemeClr val="dk1"/>
              </a:solidFill>
              <a:effectLst/>
              <a:latin typeface="+mn-lt"/>
              <a:ea typeface="+mn-ea"/>
              <a:cs typeface="+mn-cs"/>
            </a:rPr>
            <a:t>.</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You can find the subjects with lecture contents in our </a:t>
          </a:r>
          <a:r>
            <a:rPr lang="en-US" sz="1100" b="0" i="0">
              <a:solidFill>
                <a:schemeClr val="dk1"/>
              </a:solidFill>
              <a:effectLst/>
              <a:latin typeface="+mn-lt"/>
              <a:ea typeface="+mn-ea"/>
              <a:cs typeface="+mn-cs"/>
              <a:hlinkClick xmlns:r="http://schemas.openxmlformats.org/officeDocument/2006/relationships" r:id=""/>
            </a:rPr>
            <a:t>study guide</a:t>
          </a:r>
          <a:r>
            <a:rPr lang="en-US" sz="1100" b="0" i="0">
              <a:solidFill>
                <a:schemeClr val="dk1"/>
              </a:solidFill>
              <a:effectLst/>
              <a:latin typeface="+mn-lt"/>
              <a:ea typeface="+mn-ea"/>
              <a:cs typeface="+mn-cs"/>
            </a:rPr>
            <a:t>, which is only available in German.</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Both, the Students Guide and our website contain many information about studying at the Bern University of Applied Science.</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 </a:t>
          </a:r>
          <a:endParaRPr lang="es-ES" sz="1100"/>
        </a:p>
      </xdr:txBody>
    </xdr:sp>
    <xdr:clientData/>
  </xdr:twoCellAnchor>
  <xdr:twoCellAnchor editAs="oneCell">
    <xdr:from>
      <xdr:col>3</xdr:col>
      <xdr:colOff>0</xdr:colOff>
      <xdr:row>51</xdr:row>
      <xdr:rowOff>0</xdr:rowOff>
    </xdr:from>
    <xdr:to>
      <xdr:col>9</xdr:col>
      <xdr:colOff>142286</xdr:colOff>
      <xdr:row>75</xdr:row>
      <xdr:rowOff>56571</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a:stretch>
          <a:fillRect/>
        </a:stretch>
      </xdr:blipFill>
      <xdr:spPr>
        <a:xfrm>
          <a:off x="762000" y="8953500"/>
          <a:ext cx="4714286" cy="4628571"/>
        </a:xfrm>
        <a:prstGeom prst="rect">
          <a:avLst/>
        </a:prstGeom>
      </xdr:spPr>
    </xdr:pic>
    <xdr:clientData/>
  </xdr:twoCellAnchor>
  <xdr:twoCellAnchor editAs="oneCell">
    <xdr:from>
      <xdr:col>9</xdr:col>
      <xdr:colOff>9525</xdr:colOff>
      <xdr:row>51</xdr:row>
      <xdr:rowOff>9525</xdr:rowOff>
    </xdr:from>
    <xdr:to>
      <xdr:col>15</xdr:col>
      <xdr:colOff>132763</xdr:colOff>
      <xdr:row>74</xdr:row>
      <xdr:rowOff>104215</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a:stretch>
          <a:fillRect/>
        </a:stretch>
      </xdr:blipFill>
      <xdr:spPr>
        <a:xfrm>
          <a:off x="5343525" y="8963025"/>
          <a:ext cx="4695238" cy="4476190"/>
        </a:xfrm>
        <a:prstGeom prst="rect">
          <a:avLst/>
        </a:prstGeom>
      </xdr:spPr>
    </xdr:pic>
    <xdr:clientData/>
  </xdr:twoCellAnchor>
  <xdr:twoCellAnchor editAs="oneCell">
    <xdr:from>
      <xdr:col>15</xdr:col>
      <xdr:colOff>95250</xdr:colOff>
      <xdr:row>51</xdr:row>
      <xdr:rowOff>0</xdr:rowOff>
    </xdr:from>
    <xdr:to>
      <xdr:col>16</xdr:col>
      <xdr:colOff>1704543</xdr:colOff>
      <xdr:row>70</xdr:row>
      <xdr:rowOff>180500</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7"/>
        <a:stretch>
          <a:fillRect/>
        </a:stretch>
      </xdr:blipFill>
      <xdr:spPr>
        <a:xfrm>
          <a:off x="10001250" y="8953500"/>
          <a:ext cx="3457143" cy="3800000"/>
        </a:xfrm>
        <a:prstGeom prst="rect">
          <a:avLst/>
        </a:prstGeom>
      </xdr:spPr>
    </xdr:pic>
    <xdr:clientData/>
  </xdr:twoCellAnchor>
  <xdr:twoCellAnchor editAs="oneCell">
    <xdr:from>
      <xdr:col>0</xdr:col>
      <xdr:colOff>41414</xdr:colOff>
      <xdr:row>4</xdr:row>
      <xdr:rowOff>25400</xdr:rowOff>
    </xdr:from>
    <xdr:to>
      <xdr:col>1</xdr:col>
      <xdr:colOff>733175</xdr:colOff>
      <xdr:row>14</xdr:row>
      <xdr:rowOff>75876</xdr:rowOff>
    </xdr:to>
    <xdr:pic>
      <xdr:nvPicPr>
        <xdr:cNvPr id="11" name="Imagen 10">
          <a:hlinkClick xmlns:r="http://schemas.openxmlformats.org/officeDocument/2006/relationships" r:id="rId8"/>
          <a:extLst>
            <a:ext uri="{FF2B5EF4-FFF2-40B4-BE49-F238E27FC236}">
              <a16:creationId xmlns:a16="http://schemas.microsoft.com/office/drawing/2014/main" id="{FCC05E3C-F814-4102-8991-E8AB93587071}"/>
            </a:ext>
          </a:extLst>
        </xdr:cNvPr>
        <xdr:cNvPicPr>
          <a:picLocks noChangeAspect="1"/>
        </xdr:cNvPicPr>
      </xdr:nvPicPr>
      <xdr:blipFill>
        <a:blip xmlns:r="http://schemas.openxmlformats.org/officeDocument/2006/relationships" r:embed="rId9"/>
        <a:stretch>
          <a:fillRect/>
        </a:stretch>
      </xdr:blipFill>
      <xdr:spPr>
        <a:xfrm>
          <a:off x="41414" y="25400"/>
          <a:ext cx="1453761" cy="18919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196850</xdr:colOff>
      <xdr:row>4</xdr:row>
      <xdr:rowOff>22089</xdr:rowOff>
    </xdr:from>
    <xdr:to>
      <xdr:col>12</xdr:col>
      <xdr:colOff>279400</xdr:colOff>
      <xdr:row>14</xdr:row>
      <xdr:rowOff>158750</xdr:rowOff>
    </xdr:to>
    <xdr:grpSp>
      <xdr:nvGrpSpPr>
        <xdr:cNvPr id="7" name="Grupo 6">
          <a:extLst>
            <a:ext uri="{FF2B5EF4-FFF2-40B4-BE49-F238E27FC236}">
              <a16:creationId xmlns:a16="http://schemas.microsoft.com/office/drawing/2014/main" id="{9972B135-85A4-49E9-BDC0-2CF8C2ED99F9}"/>
            </a:ext>
          </a:extLst>
        </xdr:cNvPr>
        <xdr:cNvGrpSpPr/>
      </xdr:nvGrpSpPr>
      <xdr:grpSpPr>
        <a:xfrm>
          <a:off x="10356850" y="733289"/>
          <a:ext cx="3130550" cy="1914661"/>
          <a:chOff x="6254750" y="549139"/>
          <a:chExt cx="3130550" cy="2041347"/>
        </a:xfrm>
      </xdr:grpSpPr>
      <xdr:pic>
        <xdr:nvPicPr>
          <xdr:cNvPr id="5" name="Imagen 4">
            <a:extLst>
              <a:ext uri="{FF2B5EF4-FFF2-40B4-BE49-F238E27FC236}">
                <a16:creationId xmlns:a16="http://schemas.microsoft.com/office/drawing/2014/main" id="{4B68BD32-3227-48B8-933C-84F7DD40FA00}"/>
              </a:ext>
            </a:extLst>
          </xdr:cNvPr>
          <xdr:cNvPicPr>
            <a:picLocks noChangeAspect="1"/>
          </xdr:cNvPicPr>
        </xdr:nvPicPr>
        <xdr:blipFill rotWithShape="1">
          <a:blip xmlns:r="http://schemas.openxmlformats.org/officeDocument/2006/relationships" r:embed="rId1"/>
          <a:srcRect b="31568"/>
          <a:stretch/>
        </xdr:blipFill>
        <xdr:spPr>
          <a:xfrm>
            <a:off x="6261100" y="549139"/>
            <a:ext cx="3111500" cy="708162"/>
          </a:xfrm>
          <a:prstGeom prst="rect">
            <a:avLst/>
          </a:prstGeom>
        </xdr:spPr>
      </xdr:pic>
      <xdr:pic>
        <xdr:nvPicPr>
          <xdr:cNvPr id="4" name="Imagen 3">
            <a:extLst>
              <a:ext uri="{FF2B5EF4-FFF2-40B4-BE49-F238E27FC236}">
                <a16:creationId xmlns:a16="http://schemas.microsoft.com/office/drawing/2014/main" id="{F288BE8F-85FC-47FD-9179-B409EF175BC9}"/>
              </a:ext>
            </a:extLst>
          </xdr:cNvPr>
          <xdr:cNvPicPr>
            <a:picLocks noChangeAspect="1"/>
          </xdr:cNvPicPr>
        </xdr:nvPicPr>
        <xdr:blipFill>
          <a:blip xmlns:r="http://schemas.openxmlformats.org/officeDocument/2006/relationships" r:embed="rId2"/>
          <a:stretch>
            <a:fillRect/>
          </a:stretch>
        </xdr:blipFill>
        <xdr:spPr>
          <a:xfrm>
            <a:off x="7499350" y="1289050"/>
            <a:ext cx="1885950" cy="1299099"/>
          </a:xfrm>
          <a:prstGeom prst="rect">
            <a:avLst/>
          </a:prstGeom>
        </xdr:spPr>
      </xdr:pic>
      <xdr:pic>
        <xdr:nvPicPr>
          <xdr:cNvPr id="6" name="Imagen 5">
            <a:extLst>
              <a:ext uri="{FF2B5EF4-FFF2-40B4-BE49-F238E27FC236}">
                <a16:creationId xmlns:a16="http://schemas.microsoft.com/office/drawing/2014/main" id="{6ED4D147-2D5C-4E92-955D-2D23D4D35ED4}"/>
              </a:ext>
            </a:extLst>
          </xdr:cNvPr>
          <xdr:cNvPicPr>
            <a:picLocks noChangeAspect="1"/>
          </xdr:cNvPicPr>
        </xdr:nvPicPr>
        <xdr:blipFill>
          <a:blip xmlns:r="http://schemas.openxmlformats.org/officeDocument/2006/relationships" r:embed="rId3"/>
          <a:stretch>
            <a:fillRect/>
          </a:stretch>
        </xdr:blipFill>
        <xdr:spPr>
          <a:xfrm>
            <a:off x="6254750" y="1288052"/>
            <a:ext cx="1282700" cy="1302434"/>
          </a:xfrm>
          <a:prstGeom prst="rect">
            <a:avLst/>
          </a:prstGeom>
        </xdr:spPr>
      </xdr:pic>
    </xdr:grpSp>
    <xdr:clientData/>
  </xdr:twoCellAnchor>
  <xdr:twoCellAnchor editAs="oneCell">
    <xdr:from>
      <xdr:col>5</xdr:col>
      <xdr:colOff>1574800</xdr:colOff>
      <xdr:row>0</xdr:row>
      <xdr:rowOff>153656</xdr:rowOff>
    </xdr:from>
    <xdr:to>
      <xdr:col>7</xdr:col>
      <xdr:colOff>638019</xdr:colOff>
      <xdr:row>3</xdr:row>
      <xdr:rowOff>50800</xdr:rowOff>
    </xdr:to>
    <xdr:pic>
      <xdr:nvPicPr>
        <xdr:cNvPr id="8" name="Imagen 7">
          <a:hlinkClick xmlns:r="http://schemas.openxmlformats.org/officeDocument/2006/relationships" r:id="rId4"/>
          <a:extLst>
            <a:ext uri="{FF2B5EF4-FFF2-40B4-BE49-F238E27FC236}">
              <a16:creationId xmlns:a16="http://schemas.microsoft.com/office/drawing/2014/main" id="{44FDDD9A-FCC3-466B-BDC8-73E4A172B738}"/>
            </a:ext>
          </a:extLst>
        </xdr:cNvPr>
        <xdr:cNvPicPr>
          <a:picLocks noChangeAspect="1"/>
        </xdr:cNvPicPr>
      </xdr:nvPicPr>
      <xdr:blipFill>
        <a:blip xmlns:r="http://schemas.openxmlformats.org/officeDocument/2006/relationships" r:embed="rId5"/>
        <a:stretch>
          <a:fillRect/>
        </a:stretch>
      </xdr:blipFill>
      <xdr:spPr>
        <a:xfrm>
          <a:off x="7620000" y="153656"/>
          <a:ext cx="2498569" cy="4305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62006</xdr:colOff>
      <xdr:row>2</xdr:row>
      <xdr:rowOff>126998</xdr:rowOff>
    </xdr:from>
    <xdr:to>
      <xdr:col>27</xdr:col>
      <xdr:colOff>423582</xdr:colOff>
      <xdr:row>38</xdr:row>
      <xdr:rowOff>190072</xdr:rowOff>
    </xdr:to>
    <xdr:pic>
      <xdr:nvPicPr>
        <xdr:cNvPr id="2" name="1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7511806" y="533398"/>
          <a:ext cx="7981576" cy="7378274"/>
        </a:xfrm>
        <a:prstGeom prst="rect">
          <a:avLst/>
        </a:prstGeom>
      </xdr:spPr>
    </xdr:pic>
    <xdr:clientData/>
  </xdr:twoCellAnchor>
  <xdr:twoCellAnchor>
    <xdr:from>
      <xdr:col>9</xdr:col>
      <xdr:colOff>117095</xdr:colOff>
      <xdr:row>3</xdr:row>
      <xdr:rowOff>22412</xdr:rowOff>
    </xdr:from>
    <xdr:to>
      <xdr:col>17</xdr:col>
      <xdr:colOff>138546</xdr:colOff>
      <xdr:row>37</xdr:row>
      <xdr:rowOff>39679</xdr:rowOff>
    </xdr:to>
    <xdr:grpSp>
      <xdr:nvGrpSpPr>
        <xdr:cNvPr id="8" name="Grupo 7">
          <a:extLst>
            <a:ext uri="{FF2B5EF4-FFF2-40B4-BE49-F238E27FC236}">
              <a16:creationId xmlns:a16="http://schemas.microsoft.com/office/drawing/2014/main" id="{2B776E37-EAA4-4649-82EA-23ABA9775099}"/>
            </a:ext>
          </a:extLst>
        </xdr:cNvPr>
        <xdr:cNvGrpSpPr/>
      </xdr:nvGrpSpPr>
      <xdr:grpSpPr>
        <a:xfrm>
          <a:off x="12413683" y="649941"/>
          <a:ext cx="6117451" cy="7129267"/>
          <a:chOff x="12401459" y="645867"/>
          <a:chExt cx="6117451" cy="7290903"/>
        </a:xfrm>
      </xdr:grpSpPr>
      <xdr:grpSp>
        <xdr:nvGrpSpPr>
          <xdr:cNvPr id="6" name="Grupo 5">
            <a:extLst>
              <a:ext uri="{FF2B5EF4-FFF2-40B4-BE49-F238E27FC236}">
                <a16:creationId xmlns:a16="http://schemas.microsoft.com/office/drawing/2014/main" id="{12F05B6C-F484-4E72-A21B-D6A7BD7F6FBE}"/>
              </a:ext>
            </a:extLst>
          </xdr:cNvPr>
          <xdr:cNvGrpSpPr/>
        </xdr:nvGrpSpPr>
        <xdr:grpSpPr>
          <a:xfrm>
            <a:off x="12401459" y="645867"/>
            <a:ext cx="6082814" cy="3464315"/>
            <a:chOff x="11390213" y="649941"/>
            <a:chExt cx="5741339" cy="2875240"/>
          </a:xfrm>
        </xdr:grpSpPr>
        <xdr:pic>
          <xdr:nvPicPr>
            <xdr:cNvPr id="4" name="Imagen 3">
              <a:extLst>
                <a:ext uri="{FF2B5EF4-FFF2-40B4-BE49-F238E27FC236}">
                  <a16:creationId xmlns:a16="http://schemas.microsoft.com/office/drawing/2014/main" id="{2C7B8B38-229B-4FBA-83FD-A1D84146A037}"/>
                </a:ext>
              </a:extLst>
            </xdr:cNvPr>
            <xdr:cNvPicPr>
              <a:picLocks noChangeAspect="1"/>
            </xdr:cNvPicPr>
          </xdr:nvPicPr>
          <xdr:blipFill>
            <a:blip xmlns:r="http://schemas.openxmlformats.org/officeDocument/2006/relationships" r:embed="rId2"/>
            <a:stretch>
              <a:fillRect/>
            </a:stretch>
          </xdr:blipFill>
          <xdr:spPr>
            <a:xfrm>
              <a:off x="11390213" y="649941"/>
              <a:ext cx="5741339" cy="2875240"/>
            </a:xfrm>
            <a:prstGeom prst="rect">
              <a:avLst/>
            </a:prstGeom>
          </xdr:spPr>
        </xdr:pic>
        <xdr:pic>
          <xdr:nvPicPr>
            <xdr:cNvPr id="5" name="Imagen 4">
              <a:extLst>
                <a:ext uri="{FF2B5EF4-FFF2-40B4-BE49-F238E27FC236}">
                  <a16:creationId xmlns:a16="http://schemas.microsoft.com/office/drawing/2014/main" id="{0F8118B4-7208-42F6-ADFA-D94A96173EFD}"/>
                </a:ext>
              </a:extLst>
            </xdr:cNvPr>
            <xdr:cNvPicPr>
              <a:picLocks noChangeAspect="1"/>
            </xdr:cNvPicPr>
          </xdr:nvPicPr>
          <xdr:blipFill>
            <a:blip xmlns:r="http://schemas.openxmlformats.org/officeDocument/2006/relationships" r:embed="rId3"/>
            <a:stretch>
              <a:fillRect/>
            </a:stretch>
          </xdr:blipFill>
          <xdr:spPr>
            <a:xfrm>
              <a:off x="11390214" y="649942"/>
              <a:ext cx="2963954" cy="739588"/>
            </a:xfrm>
            <a:prstGeom prst="rect">
              <a:avLst/>
            </a:prstGeom>
          </xdr:spPr>
        </xdr:pic>
      </xdr:grpSp>
      <xdr:pic>
        <xdr:nvPicPr>
          <xdr:cNvPr id="7" name="Imagen 6">
            <a:extLst>
              <a:ext uri="{FF2B5EF4-FFF2-40B4-BE49-F238E27FC236}">
                <a16:creationId xmlns:a16="http://schemas.microsoft.com/office/drawing/2014/main" id="{F9EE8626-25F5-4881-A8AE-F87E13000EB2}"/>
              </a:ext>
            </a:extLst>
          </xdr:cNvPr>
          <xdr:cNvPicPr>
            <a:picLocks noChangeAspect="1"/>
          </xdr:cNvPicPr>
        </xdr:nvPicPr>
        <xdr:blipFill>
          <a:blip xmlns:r="http://schemas.openxmlformats.org/officeDocument/2006/relationships" r:embed="rId4"/>
          <a:stretch>
            <a:fillRect/>
          </a:stretch>
        </xdr:blipFill>
        <xdr:spPr>
          <a:xfrm>
            <a:off x="12473710" y="4304721"/>
            <a:ext cx="6045200" cy="3632049"/>
          </a:xfrm>
          <a:prstGeom prst="rect">
            <a:avLst/>
          </a:prstGeom>
        </xdr:spPr>
      </xdr:pic>
    </xdr:grpSp>
    <xdr:clientData/>
  </xdr:twoCellAnchor>
  <xdr:twoCellAnchor editAs="oneCell">
    <xdr:from>
      <xdr:col>0</xdr:col>
      <xdr:colOff>164352</xdr:colOff>
      <xdr:row>25</xdr:row>
      <xdr:rowOff>67236</xdr:rowOff>
    </xdr:from>
    <xdr:to>
      <xdr:col>1</xdr:col>
      <xdr:colOff>1774523</xdr:colOff>
      <xdr:row>27</xdr:row>
      <xdr:rowOff>29835</xdr:rowOff>
    </xdr:to>
    <xdr:pic>
      <xdr:nvPicPr>
        <xdr:cNvPr id="9" name="Imagen 8">
          <a:extLst>
            <a:ext uri="{FF2B5EF4-FFF2-40B4-BE49-F238E27FC236}">
              <a16:creationId xmlns:a16="http://schemas.microsoft.com/office/drawing/2014/main" id="{72707EC7-6820-47F3-97E6-FA5B51AC8D53}"/>
            </a:ext>
          </a:extLst>
        </xdr:cNvPr>
        <xdr:cNvPicPr>
          <a:picLocks noChangeAspect="1"/>
        </xdr:cNvPicPr>
      </xdr:nvPicPr>
      <xdr:blipFill>
        <a:blip xmlns:r="http://schemas.openxmlformats.org/officeDocument/2006/relationships" r:embed="rId5"/>
        <a:stretch>
          <a:fillRect/>
        </a:stretch>
      </xdr:blipFill>
      <xdr:spPr>
        <a:xfrm>
          <a:off x="164352" y="5505824"/>
          <a:ext cx="2409524" cy="3809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91580</xdr:colOff>
      <xdr:row>3</xdr:row>
      <xdr:rowOff>3176</xdr:rowOff>
    </xdr:from>
    <xdr:to>
      <xdr:col>17</xdr:col>
      <xdr:colOff>573704</xdr:colOff>
      <xdr:row>13</xdr:row>
      <xdr:rowOff>173197</xdr:rowOff>
    </xdr:to>
    <xdr:pic>
      <xdr:nvPicPr>
        <xdr:cNvPr id="4" name="Imagen 3">
          <a:extLst>
            <a:ext uri="{FF2B5EF4-FFF2-40B4-BE49-F238E27FC236}">
              <a16:creationId xmlns:a16="http://schemas.microsoft.com/office/drawing/2014/main" id="{BC2E93B8-0BA2-4140-8C57-34F16B10F427}"/>
            </a:ext>
          </a:extLst>
        </xdr:cNvPr>
        <xdr:cNvPicPr>
          <a:picLocks noChangeAspect="1"/>
        </xdr:cNvPicPr>
      </xdr:nvPicPr>
      <xdr:blipFill>
        <a:blip xmlns:r="http://schemas.openxmlformats.org/officeDocument/2006/relationships" r:embed="rId1"/>
        <a:stretch>
          <a:fillRect/>
        </a:stretch>
      </xdr:blipFill>
      <xdr:spPr>
        <a:xfrm>
          <a:off x="12195657" y="560022"/>
          <a:ext cx="6578124" cy="20310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6</xdr:row>
      <xdr:rowOff>0</xdr:rowOff>
    </xdr:from>
    <xdr:to>
      <xdr:col>8</xdr:col>
      <xdr:colOff>304800</xdr:colOff>
      <xdr:row>7</xdr:row>
      <xdr:rowOff>120650</xdr:rowOff>
    </xdr:to>
    <xdr:sp macro="" textlink="">
      <xdr:nvSpPr>
        <xdr:cNvPr id="2" name="AutoShape 1" descr="Resultado de imagen de ise algarve IMAGES">
          <a:extLst>
            <a:ext uri="{FF2B5EF4-FFF2-40B4-BE49-F238E27FC236}">
              <a16:creationId xmlns:a16="http://schemas.microsoft.com/office/drawing/2014/main" id="{5AB4DBA2-A1F5-4CCD-97F3-84A8C7934DE4}"/>
            </a:ext>
          </a:extLst>
        </xdr:cNvPr>
        <xdr:cNvSpPr>
          <a:spLocks noChangeAspect="1" noChangeArrowheads="1"/>
        </xdr:cNvSpPr>
      </xdr:nvSpPr>
      <xdr:spPr bwMode="auto">
        <a:xfrm>
          <a:off x="110744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120650</xdr:rowOff>
    </xdr:to>
    <xdr:sp macro="" textlink="">
      <xdr:nvSpPr>
        <xdr:cNvPr id="3" name="AutoShape 2" descr="Resultado de imagen de ise algarve IMAGES">
          <a:extLst>
            <a:ext uri="{FF2B5EF4-FFF2-40B4-BE49-F238E27FC236}">
              <a16:creationId xmlns:a16="http://schemas.microsoft.com/office/drawing/2014/main" id="{EFB2CDEC-D877-447D-919C-68EDDD41FB5F}"/>
            </a:ext>
          </a:extLst>
        </xdr:cNvPr>
        <xdr:cNvSpPr>
          <a:spLocks noChangeAspect="1" noChangeArrowheads="1"/>
        </xdr:cNvSpPr>
      </xdr:nvSpPr>
      <xdr:spPr bwMode="auto">
        <a:xfrm>
          <a:off x="118745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120650</xdr:rowOff>
    </xdr:to>
    <xdr:sp macro="" textlink="">
      <xdr:nvSpPr>
        <xdr:cNvPr id="4" name="AutoShape 3" descr="data:image/jpeg;base64,/9j/4AAQSkZJRgABAQAAAQABAAD/2wCEAAkGBxITEhUTExIVFRUVFRYXFRYWFRUWFRYWFRYXFhUVFRgYHSggGBolHRUVITEhJSktLi4uFx8zODMtNygtLisBCgoKDg0OGhAQGi0lHSUtLS0tLS0tLS8tLS0tLS0tLS0tLS0tLy0tLS0tLS0tLS0tLS0tLS0tLS0tLS0tLS0tLf/AABEIANMA7wMBIgACEQEDEQH/xAAcAAACAwEBAQEAAAAAAAAAAAADBAECBQYABwj/xABBEAABAwIEAwYEBAMGBQUAAAABAAIRAyEEEjFBBVFhEyIycYGRBqGx8EJSwdEUI+EHM2JykvEVJEOishZTgoOT/8QAGQEBAQEBAQEAAAAAAAAAAAAAAQACAwQF/8QAKBEBAQACAQMEAQMFAAAAAAAAAAECEQMSITEEE0FRYRQi8DJCYpGx/9oADAMBAAIRAxEAPwD6AWSEs+mn+yIVXN6LDoQaSCnqXe1sh9mi0xCKlxRhSWpimQh12clEPsEzQbCR7RwTAxMC8K0luJUQWyDDm3HL1XO4vMSXDQ6jcE8uYXRNqtdc+ysyjSP4R7WW8ctMZY7c+3htYDNI5xOo6JmpiCSBluto4QERJjbosfiT6tCCWgt0zDn15LUyuVYuMxhDiFAiCd9txHNJNYmXYwPO/wCysKQXpm5O7zWS3sExiO1it2aM0ItMgJpqvZpsMXixZ21op2ag0k4GKDTVtaIGkhmmtE0lQ007GmcaSo6mtM01U0QnqHSyzSQ30lpPpILqSeoXEh2aG+kn3U0JzFqVmxn1KaXcxaNRiWcxalYsfSaVQFBrGLrCp4tzd003iU6r5z6WzNfEAjS6T/iCrvqNIsqtpgqKzcWQr08YZuUM0pQX04UmrVrtjZIYjEA6JVzCd0PsiFI22rA1U0cQRulw0rwapN/CYrN5pmsGPYab9CIP7jqueo1S0p9mLB1UkHg+HBhrXCOTjfzVsRSZUBNw9vrPS2qrXB1aUk6u4GRqtdV+2LjPoBr+eqMwp04xrwBUbJGh3Q3YMasdm6fi/qu0zlcrx2eFWBF7NDpsI2KbptlVqkBFNSaaZFNSWLO2tEjTVDTTxpqhpp2NEezUFicNNDcxO2dEnU0J7U65iBUYmCwk9qC5qcdTQ3U1piwm6mlqlNaORBqU1qVmw2aar2SuVLSvG9yWBOYd1oSrUZiFDIsh1mypaVOVRLwiCnKmoxVYVJPZqpYrVKpUU6w3UlHU1XKng5pS9UhSepYgi2yo5wJQyVAckUyyEek0bJRjkxScpNvBVjo6463TZwbDcCFk4PEQVtUKspjNL0aUfqCEw2k3kFaq1QWFII4jDQbaJd1NaTmnRAdSUme5iE5ieexBe1alFhJzUFzE45qE5i1KxYSLFV1NNlqo5q1tnRF9NAexaD2IL2LW2bEOpquRNupFVNNeV6gmtTNJqoGo9EBBi4oIoo2RaTJ0ROzIUSL6KCaKenmg1akbKRN9FBNJNmqqkSoFbqA0psU1PZpRYL2RHdSUtpqIApotNFbRRBRUl6JC0MPXIKQY1O0bqDXpPkSrIWGbARlphUhCeEZDqBSK1WjZLOam3BCc1SJvpoTmpx4QXNWpRSrmqhYmS1VIWtsWE3MQnMTrmITmJZsNVaQOiUdThY2F4zVbZ3eHsfdamH4mypaYPI2PpzXB6Ni5QvAI7WL1kJ6lOydpVzulWgKYUTL6U3CXq4clGo1SNUd9YHS3oosh9CFAYnKrjugEgKCoCJTYN0EuUhxUhaj+iDm6IgcrBsqSrAm2UwRdBayFLnqW1XCEWi5CCJTCQ2MJUkI6zMO8hPU8QDqkCoTyrzOio5IBchkIrgqlSAcENzUwVQhIKuahlqac1Dc1ILEIZamnMVHMTsacWQoyomVehc2x8LxGrT0dI/K649NwtrCcYpPs8ZHdfD7/ALrnsqmEaO3ZGkIkEEHQhS0D8wXH0az2eFxHTb2T9DiU2eI6jT2UduiNVo3CkV2LMolrhLSCOn68kYBB2K+qJVJCgNKs2koIACnIFPYKOzjdKWawIgAG6oFYNCkh5VcqYFK2q8KakAAiMReyUhikliKHKoYiZFJLHozax3ug5VISBswPNVe2FalTRC4aJBYhUIRy1DLUgPKUNwRwFDmqRYhUITBYqFqQ4Chi6b/A9jv8rg76FHWLxnE4J9J+YUw7KcvaUyx2aLRnaDK0MDwzDPY00qjgco/uq74mPyh2X5I0uo0V5UdwiqPDiX+VRlN4/wC0NPzS2Gp4ouqMDaL+zc0E5n0pzMD5Ah/ONUWGWHFMIBNVvjw9UDm3JUHoGOLv+1CZxOlMGoGmYh80zI1EPAM9EE42QZBIPMWKeocUcPEMw56H9ikmmVYILo8HjmPsHCeRsf6+iM5cvlTWGxz275hyP6HVR22yFUtQKHEGu17p66e6ebKkCGqQiFq8AoIBVmhehWCkLTMIzKzdwlVKUZFZvJXbWbySgUhCOGq1Tm6pNS0pWzTTyKOGu3EpAORqVUhSMVGqkK/aA6yokKAcKIRS1DKdpQqhCuHg6FSQrYfMeKcXaaNUGnWHccDNJzgJH4iyQEUVcA9je1ZS8IvVpZdudRoXOnj0U6jDSdLmFtiyBY7Zv6rrsNxWKbc1GsAGA+AOtGsMJKzM9nLDXYGjhMG/+6qgcuxxD2j2Y+Pko4Vw9/bYjJiaoh1PUU3g/wApp7xc2T6EJDiPxJhc4DqYcz8RfRIPXxgbR7pehisBnrupuptaXMyQTR/6bZIykECZNlXITF1Qbimz/Mov6Gm+mfUhzh8kvwbE1ctYOw2cGvUzCm+m4T3ZtVySPuFy+Kxxs+jUqEaOaKxeb6EdoHW0KjEY+o3COd/EuD+3c/IWDMQCGl2ZmWCCZ9NEbMjc4/8AwrGtd2D6Lu0YXFtN9GWz3galPu3FtVhVON3caVQ5QHENqZagtoA5sEz1JXNv4nUrPzvcXuDHNlzoOUNceV4k6rLD5IlxNxqB8oKO7UfQ6HxELhzJgxLDfWPC+PkStnDYtj7NPe3aZa4beE3jrovnFN38zxwO0tJEjvf49F1dR8gl0OHZOhwGU6zI1Bd5FuiN2GTbpgmKFZzfCY6beyy+G4guLxmzAG0+MdHc/P5laIWpdqzTcwlcuaCQERe4RSBpAzufqjvZAJNgLk9Ara0EAphUOKpRPaCPVL1uKUW/jnyTsaNwvBKf8VoRPaC3nPsq1OINPgMjnzUGg0KwCxhxB3P6JvD49p8RA9VJoGOS82OSxMVxFxkAgNI0tMR5pB2I2nnvCtp1rYU5w25gDrZcY7GFts7rbZnR8lfFcZBYA58AC/InrIVtSOtqcQpgTmbpMAifKJ1WBxL41oUCQ+IB1BHh5gbricR8V0czg1wlsm8Xj7C+Z/FHFX1nZib8hyXK8nxidPuHEP7VME0PbTLqjmzFiGuI5E+6+a/Ef9pOOMhrmtBmw1AmRPuvmwrGfvZMCuHXdabaTA6J6ct96Nx3/wAFfH1djwH5nML3FxkRLtBLiABv69F9w4ZxylVpl+YNywHAkEibAnKTYlflFlVzZLNNNvvZaXCfiSvRcQ2o4WOjiHQYtn5f15rXeeFHSsqVSScjZjd14/08rLafxarTcQYa4cnEwNR+FZvBy57KjmhvcpvnuF1yC0TeRrZ0R7KuLx57RwdRBIMFwLwDFpi648fd35LrRmtiu1IBa55sB3hoABzGwVMTxJ1Mdn3mNc4TmuSGNYGgFpJt+yUbxGkx2YUiCLyHkDf8wuhcRxDa2VxblEvy98SfDmnuro5K4zEj8J7rozZmk97oT06p/BCmaQkwb5iC5o1O9gsiqW/4gIMAe3mTdOjiTabGNdIkE3AJIzGZvqg01VAA7r2TBgh3eJymJkkX8ljNa/MJp3kXymNdbEBP0ONMqPDQHRBPhbMBpuO9tqlaLWSP+ZqHTuup69P7wrW2TggVxbvZ51IE5uRB+q2qOPpuzEZmktiQLSZNy0ydOSwqNKKs9qcoqXb/ADAR3tIj7hbVWrI/lVaRuA7OZtfwlw8SLTI6rgjwc5DmuvqBB1Oot9FqvcGguNgASfIarK4CbOgsN/w5ebtcphaWNDezfmEtyOnyymVrHw1fJP8A4jTce69vo4FS7Gs0zCeW6wG18KBAYYGndcvOxGGOrCf/AIu2sEsNg4xhjvC+nXy5qr8S0anVZP8AEYfTIYAgd06DZediKJ/AdI8J05K2tNQYlpmCLa9PNVp4prtCDH66LIxPE6VCm9wbAIAIggG9gVj4f4tpNMObBMeBttNDO6Oub0tOtdjGAkFwka/oobjWHR0+UrnXcZpOwxxIpnQuDXiCcpyiYkbLk/8A1dVmQ2mLzGW3LzVlloPpz8dTGrgPdVq4xgMFwBXJ4/jv8rD1QxsP8QIBFjBaDqIveELg+LBLg4tyML5cZJfmJLA24gD9RyWfckUm3WHiFL87fdI8XxDHMLM4GYddDouM4r8TguikxrWDpckiL3S2Hxbq9J+dxzMGu0em91jPO3Hw1J3IY85XGHZgDBO5jVKcQcwgZNP35pepJJJVHNJsBdaxx0zaHTouMwNBPoqtatThTaubK05dJsHWnQyL6zCc4tw/KM13uJbnljmFhdOXNIgg6bbLfUZjtkPcIyhsGIN5k7kKcPhhlJJ72zY95O1lsjgVanUcINhqLC+ojcW08kapgSwNkXInlrzWevvqHproOJ4ajSpMfh62ao5zWVGmlk7jolzcsixixKQ4jQcXumHd83I+eq1W8QwhABB23/b7sor8TwQNwDNySTM9Vzm5P6o3l3vhzjGlxLsje6csmYExYCeq1KdD+WCSCGlxAAmO6Ji60KPEcFYECTNpd+8aJz+OwjQSG/NxnY7qt/yGvwwOH0e0GctGvdAkeG0kSQbynK/CTVbMMJBLRnziACTq3zT1Pj2GzZQxvv8AutBnE8GBZrb6wzN1vAR5t/cfjw52jw2rTIJbRGolszdsAQbmd0ucI+ZFOmIgk5agI+cSuxpcWwpu1ubypH9QmWcWpbUnf6aY+rlrtPOUElviOcdQeHWowM05oAuSL+O8/qrYfB1Tmb/DtEOBjLUOkyZ7QA+YnyK6ccU/LS93NH0lXbxSptTb/qP7Lnebjx/udOjK/BngOGexpzMazSzc0au3LjOqd4k0uo1WiSTTeBEkyWkCIv7LKxHEar25TDQYnKCDbrmSzdfFU/8A0ePoVzvreOdp3a9m1zhwmMZ3hh6ru7k/u3eE7xEzbUiUsMJjNsJiJ/yv/Zdo2qfzv/1vP6qH1SRGd4PMPd+65/rsfpr2Py4vDUcU6p2TaD+0aMxpyQ5otBM/5h7hajMDiXPbSNFzX5QcjnCZuTAJvHMJrhGIpjE4h01RVp5WvquqE5g8AwADEDIBBGwWhT4g4Y6hVqGWuDmgkQ4dx1zoALjrzXbH1GNy6fDHt6m2bxThNdlJ3bU2tpkAOzFp3tAaSZmNAuA+IMIylTBpvDiXCXSQWwHGJMXMfVfo6QRB+U/YSHE+CUXUaoFMSab4MmZymPNd5e7NxfAvg/h9bFPqNa19bKwEtaRoTB8TgNwugofBFeX/APJVTEDLLSWk31zjYhd/8AcPy0X1WU2GqXBuYuiWFjKgEhp0Lzst2nhMUHOdDDmIkdrGgA2pK5N70MMZZt8oq/BGNeQBhazQJiRSAA20qTMQPRRhPg/HMc7+TULQSHRlJBaQY8VzBX2mmSGTUaQRqGkvHoYBPssnDY+9drGva41e52lKtlIdSp3JyiO9mHouVjcwj88cY4ZUpODnscwVBnp5hBcx1w4TqOqihRe0NyzmfbKBLiLR3dYK+9fwOI7GnTfTpPyMa27Kbx3WhsjOJ281z3xNgR2T3vpNzBzX5sga6WlgtawhoEclyy9VJemy/wCjOD5fJ62GLpABJaJcIuI1JGyZ4dwCuXiKbjqDAkgjUGNF9Yp0BTcTTblzHvwSA651gxNysqnj306VZzRft6pvcDv3JXKeslmsT+n1e7janCcSwgmi+HOazwEgkwAAeZTfH8NiBh6j6lOqzN2YMtcG5WPkF1rHMbE/mKf4v8SOIDC9oc2ox5GWQ3K6TmA5ckHi/GxicHWHiLMhlndHjaDaGmPfVdpyZ6m58joxny6LA03vpNJpOGYA5iBFxq2Db7usyvwJtZ7nZmtyksMyJLYkgDzW/gazA1sMDZA0A5chuqcKxbSKh51n6iOQ09F4v1Vm7I9HtSySvhnau5n3UGoea1G/D9b8p+SIz4dqnVrh12+S+z73HPl87py+mLJRKdVzbgkFdKz4RP4qjR5En9E3R+EKcw6o7rAhcsvV8U+Wpx5OWp4o6SevPy+wrUsS5pBzG3U7rtKHwnhhctqO8yfkGxK1aHB8OyMtBvKS2T/3TdcM/W8U8Suk4cmL8K8SLiWi4aLm55/1XY5zySzQxoES0b3A/YIrajef7r5vNyTPLcmnowlk0vnP3dWa49fYqnaN5n3t81LHDYTztI+QXFsdrJ3PqCi02f4h9EJrv8JnbX6KQ7UweskoMFE8/Zem1/qVXOAJNt+nRQ15d5esmOkWQWRwmvGJxhsIfSk3m9IcvVaopOqvpvIcAzNlEd52cFtwbixNtfLRY/AgXYvG2vnow3/6+i+gcD4OQc9SM2wEEN6zzXuuGWXJNfU/5HKX9v8APtr4ZhygakASVGN4pTpMcXOBIEBoMkmNITTWAeXsFh1/hhjqpcXnKSSQD3pNzeIiSvpYuVV/s9wJo4a9TOXOzHTukMY0jnByhwBmAYldO9xQcJhm02hjWw0bTz1P9UcEH6fcpt3RJpn8SwFOsIePIixHr+6zH8BYHBzXOEa7k8pJH6LoXQf9/wBVLMpE/I9Pv5rOyyKLcvOdzGvmBZYHxlxmj/C4mk6oBUNCoGsIIdmyOLY9YXXcQxFOnTzloI6Rp1K4niHxFUJJYGAbSy8dCDG/3sdNamcMYbGYOsGhr25nNBEGJJANptKWHATTDg09o1z3vMnK4Z3F0AaO1i8LPwvGXgks/Fd7S0EA/ic0CMs7hP0fiFxgFjTrpLTbXmuOXpcct9m5yRz3HfhvDgZzSyvdUptcSC0kPe1rrgwbErP498MUKGFr1KbCO5fvvIPeB0JPuup45xak+mG94O7WgYcO7DazC6SLaDdV+NcJTOCrOboWA93wmXN+7Lj7XJjZJldb+2v22b0XwtImlTMAjIz/AMQb2VeHNjtAALVTud2tP6pnhb3DDUHZZmjTv5sGv2FTh1b+9Nr1T4rfgYLa8l8/LDKdU/nl2nw52nSvrH6o/Zkb/UfuoAi0m+k9ed1LBFzPLTX13XW1wki9Om3f6EIgjTT5/VQ2Pv8AcfSVfMBsSeXTyWDJEtb5x1I/REOkA6eZ/VBIJ/F9BH6qWACL+keukIIjGHl9+yJ2T9iPUoQrchHWP6iFYFx0BI6Nge90dz2W/htyRNuR+o1V2MmwNvvZepUwNbHlmP1A+XzU1nNAJknaJLR+/wBVd1Use1t5noGzH+lG7XpHnd3lAEIFGoXDuUyB0ADT5OdqtGhwh7xLjl6CCfLkFucWeXiM9RJ9ak2XPNhzygep/ZXw1OviIFNnY09TVIJceQpNMEf5nADlOq38FwikyLSQZGYy7zE6HyhazGDY22vzvtK9nF6bXfIWlOF8Ip0iS1vfeZe8xme7m46krTYeYO/nyuhVKhFvnH3P+y8XQbiNto8rkbdV652ZMNNug3Me3+6s0gbfe11UxYRNvuSVLLco19EgZrrxt92XnvOxE+Uj9LoXaTptr9PsKgeDPMc4v9TCtrQwnfX2290I8i6/mN+hVQ+8ASfTfSBy/qhzMcvcCNo9kbQxiIMRvIn0+izsTwjDv1pgTMQAPkCJTXWQOkD7HqqPYdzaRt+6OrXg9O3OVfhSmbh0GdR9IMR7pZ3w49vgqtPQtPz1BErpCASTBESPLmD1Q6utxrrr+n3IR7mUbmGLi+KcDqNYXuLfFTktmLvaBb1+SP8AF9HsuHVWDnT3O9RnRbHxE8DDuIGhZ52qNO/3ZI/2gkfwVYHnTOs/9VhB0VM7b3Nxkl0f4IAMPRA/9qmL2B7rffRJ4PDNcapnKe2eIGlsug02TvA5/hcOZN6NPrqwR93Q+GXbUsD/AD6oiOTiN/JYzxmW5T9OGOJHSfUmPIK7MUTMiANS4gbXsUv/ABDG2JiNR4T7GDsrUsUD4R6kEaaCYuPJeS4fhw2bJMSCCDa1x6QOu5RgHFoEiOsT/wCX7oNKjVdYNMdfqJTuG4BWPieRb8x00iAAUTjt8HdLMw5uS5oAnn/5H6KBVptmdOgH1W1Q+Hac957ibmPsTEdYWlQ4fRbA7ObWc4Zo6S5bnp7fJ052hVc7w0i7YQMwHrYDdaNHh1Vw7wgHTNBMeltFutqiYDQI5RPlGqKyfxTtbXodd/6ea6T02Hye7IocCgd55I5Na1vLczP1WjQ4bRZcUwTzJzfXz0CZa4AibnnF/W17rwrAuII5+9jGlvu1rdsePGeIhm0mwBoek+0qzReBMX5bbGVUATGUzNufl53KtIjQwSbW7sGL3uFtJZy8osSd9douitE8j/tIkfenml+0BtE2kbxcSeavQjNb/EBYWsDI5XJF9SpGQ4CTJ67wI91dj4u2evMdTdL0zqSCNPK41EevmiBw10sRraOt/l5q2lqj5Ov6EdApqVDsCZ5baGL7lDJJA1JiBtO19be6ioBGt9jEi9vs3UBG1WnvRaN2ifIRdWqEeKw9L63/AE2+qAy34vppex5f0GwUgkDUEcxbT8JGnzFlJdzsw6E23gTcxNhA+fooJJGWI1iC0iBce1pB6r0GCTqPIfQxuLKWgxy3N5Hn9VJQ1bwIJtYbDSImNZ3i6sBvME/hJt7WQ3TN3XMwNh6iIBXogA3N4mwF+Z19VlqLB25bI/KDvOxvO+yFiXscIDSWulrmkzYyDaBF91JAub+pPhjUchpZQQIH6mSfebKT5f8AEfCqlGo9jRiKjYmmW9q+mWmYDokTOs8hzXO4yjiHNyg4p0i7KodEgjURz0K+z1HxpqLiCJynUQfRAxeHzQbZgO64Al0mLEbtNrG0JnJo3j3HyTAV63ZhvbYmm8R3CaggCBDAIEXjous+HuPdkDSrsIGoqOHfJcSTmB8UxM8zouirhlUFlVkPYBOxaNn0yNRMW9ClncQfh+7XBew+GqASTyzt521/qm5SqYacxwyi12o5aEj6LqsJgqYAIYJzROpiY3Xl5csZNOfGcpsAMAQMxsLbKWsHLY/ovLy26jhoIPnHoBb6qaRkAncOn0cB9F5eSzF/xDq0E+sk/Rew1Qlsk7t6ai68vKqgwpDlMggySbeqgtAIAAAzDQRq2+i8vLQM9mIB3LQd9QQJRaLARedJ1O0wvLyR8Bhx56FultddNuiLhmgu8mW2iACIheXkRULGVDnA2LRsNyd/RHYO8/pm/ZeXkKvUWgskgTmA5WzOsI00Cu6mAIEjuTqfyj91K8pEqtQgWJ8M672uobUJcJ5E6DUAR9SvLyCM/wAXofrH0Xqzi1pI1Btvy5+ZXl5UCWmHPjZrSPNwv/soqVD7dBuQF5eUUUr6wbnbrr59USnoOseXt6BeXkoB9FoEhoBtoBzhICmMxECM06eR+q8vLGTpgU49SDaT6jbPZBY6TIJiY8+SKGAwCJB1BvsD9V5eWa6R/9k=">
          <a:extLst>
            <a:ext uri="{FF2B5EF4-FFF2-40B4-BE49-F238E27FC236}">
              <a16:creationId xmlns:a16="http://schemas.microsoft.com/office/drawing/2014/main" id="{C01DF95C-35FE-4469-9F7D-B970119D2E30}"/>
            </a:ext>
          </a:extLst>
        </xdr:cNvPr>
        <xdr:cNvSpPr>
          <a:spLocks noChangeAspect="1" noChangeArrowheads="1"/>
        </xdr:cNvSpPr>
      </xdr:nvSpPr>
      <xdr:spPr bwMode="auto">
        <a:xfrm>
          <a:off x="118745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xdr:row>
      <xdr:rowOff>23618</xdr:rowOff>
    </xdr:from>
    <xdr:to>
      <xdr:col>16</xdr:col>
      <xdr:colOff>722038</xdr:colOff>
      <xdr:row>24</xdr:row>
      <xdr:rowOff>98722</xdr:rowOff>
    </xdr:to>
    <xdr:grpSp>
      <xdr:nvGrpSpPr>
        <xdr:cNvPr id="13" name="Grupo 12">
          <a:extLst>
            <a:ext uri="{FF2B5EF4-FFF2-40B4-BE49-F238E27FC236}">
              <a16:creationId xmlns:a16="http://schemas.microsoft.com/office/drawing/2014/main" id="{43C36ADE-3364-424D-8E48-27F8CB28870A}"/>
            </a:ext>
          </a:extLst>
        </xdr:cNvPr>
        <xdr:cNvGrpSpPr/>
      </xdr:nvGrpSpPr>
      <xdr:grpSpPr>
        <a:xfrm>
          <a:off x="0" y="734818"/>
          <a:ext cx="15053988" cy="3631104"/>
          <a:chOff x="0" y="537968"/>
          <a:chExt cx="15053988" cy="3631104"/>
        </a:xfrm>
      </xdr:grpSpPr>
      <xdr:pic>
        <xdr:nvPicPr>
          <xdr:cNvPr id="9" name="Imagen 8">
            <a:extLst>
              <a:ext uri="{FF2B5EF4-FFF2-40B4-BE49-F238E27FC236}">
                <a16:creationId xmlns:a16="http://schemas.microsoft.com/office/drawing/2014/main" id="{A7AB7751-0433-484E-9739-9AD01AFFCC37}"/>
              </a:ext>
            </a:extLst>
          </xdr:cNvPr>
          <xdr:cNvPicPr>
            <a:picLocks noChangeAspect="1"/>
          </xdr:cNvPicPr>
        </xdr:nvPicPr>
        <xdr:blipFill>
          <a:blip xmlns:r="http://schemas.openxmlformats.org/officeDocument/2006/relationships" r:embed="rId1"/>
          <a:stretch>
            <a:fillRect/>
          </a:stretch>
        </xdr:blipFill>
        <xdr:spPr>
          <a:xfrm>
            <a:off x="9194800" y="537968"/>
            <a:ext cx="5859188" cy="2214053"/>
          </a:xfrm>
          <a:prstGeom prst="rect">
            <a:avLst/>
          </a:prstGeom>
        </xdr:spPr>
      </xdr:pic>
      <xdr:grpSp>
        <xdr:nvGrpSpPr>
          <xdr:cNvPr id="12" name="Grupo 11">
            <a:extLst>
              <a:ext uri="{FF2B5EF4-FFF2-40B4-BE49-F238E27FC236}">
                <a16:creationId xmlns:a16="http://schemas.microsoft.com/office/drawing/2014/main" id="{1825B34C-942D-4937-8D8F-414369477CE2}"/>
              </a:ext>
            </a:extLst>
          </xdr:cNvPr>
          <xdr:cNvGrpSpPr/>
        </xdr:nvGrpSpPr>
        <xdr:grpSpPr>
          <a:xfrm>
            <a:off x="0" y="584200"/>
            <a:ext cx="9258300" cy="3584872"/>
            <a:chOff x="0" y="533400"/>
            <a:chExt cx="9258300" cy="3584872"/>
          </a:xfrm>
        </xdr:grpSpPr>
        <xdr:pic>
          <xdr:nvPicPr>
            <xdr:cNvPr id="10" name="Imagen 9">
              <a:extLst>
                <a:ext uri="{FF2B5EF4-FFF2-40B4-BE49-F238E27FC236}">
                  <a16:creationId xmlns:a16="http://schemas.microsoft.com/office/drawing/2014/main" id="{0C725B45-EDC1-43FA-97C9-90761DACEE86}"/>
                </a:ext>
              </a:extLst>
            </xdr:cNvPr>
            <xdr:cNvPicPr>
              <a:picLocks noChangeAspect="1"/>
            </xdr:cNvPicPr>
          </xdr:nvPicPr>
          <xdr:blipFill>
            <a:blip xmlns:r="http://schemas.openxmlformats.org/officeDocument/2006/relationships" r:embed="rId2"/>
            <a:stretch>
              <a:fillRect/>
            </a:stretch>
          </xdr:blipFill>
          <xdr:spPr>
            <a:xfrm>
              <a:off x="0" y="546100"/>
              <a:ext cx="4434137" cy="3542586"/>
            </a:xfrm>
            <a:prstGeom prst="rect">
              <a:avLst/>
            </a:prstGeom>
          </xdr:spPr>
        </xdr:pic>
        <xdr:pic>
          <xdr:nvPicPr>
            <xdr:cNvPr id="11" name="Imagen 10">
              <a:extLst>
                <a:ext uri="{FF2B5EF4-FFF2-40B4-BE49-F238E27FC236}">
                  <a16:creationId xmlns:a16="http://schemas.microsoft.com/office/drawing/2014/main" id="{4B9C682E-8A1C-431E-BBA0-558A382E1998}"/>
                </a:ext>
              </a:extLst>
            </xdr:cNvPr>
            <xdr:cNvPicPr>
              <a:picLocks noChangeAspect="1"/>
            </xdr:cNvPicPr>
          </xdr:nvPicPr>
          <xdr:blipFill>
            <a:blip xmlns:r="http://schemas.openxmlformats.org/officeDocument/2006/relationships" r:embed="rId3"/>
            <a:stretch>
              <a:fillRect/>
            </a:stretch>
          </xdr:blipFill>
          <xdr:spPr>
            <a:xfrm>
              <a:off x="4457132" y="533400"/>
              <a:ext cx="4801168" cy="3584872"/>
            </a:xfrm>
            <a:prstGeom prst="rect">
              <a:avLst/>
            </a:prstGeom>
          </xdr:spPr>
        </xdr:pic>
      </xdr:grp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98425</xdr:colOff>
      <xdr:row>3</xdr:row>
      <xdr:rowOff>9525</xdr:rowOff>
    </xdr:from>
    <xdr:to>
      <xdr:col>10</xdr:col>
      <xdr:colOff>660400</xdr:colOff>
      <xdr:row>7</xdr:row>
      <xdr:rowOff>163568</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1376025" y="542925"/>
          <a:ext cx="2085975" cy="865243"/>
        </a:xfrm>
        <a:prstGeom prst="rect">
          <a:avLst/>
        </a:prstGeom>
      </xdr:spPr>
    </xdr:pic>
    <xdr:clientData/>
  </xdr:twoCellAnchor>
  <xdr:twoCellAnchor editAs="oneCell">
    <xdr:from>
      <xdr:col>8</xdr:col>
      <xdr:colOff>87311</xdr:colOff>
      <xdr:row>7</xdr:row>
      <xdr:rowOff>29905</xdr:rowOff>
    </xdr:from>
    <xdr:to>
      <xdr:col>13</xdr:col>
      <xdr:colOff>433838</xdr:colOff>
      <xdr:row>16</xdr:row>
      <xdr:rowOff>5911</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11364911" y="1452305"/>
          <a:ext cx="4156527" cy="15762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152586</xdr:colOff>
      <xdr:row>7</xdr:row>
      <xdr:rowOff>92097</xdr:rowOff>
    </xdr:from>
    <xdr:to>
      <xdr:col>15</xdr:col>
      <xdr:colOff>28761</xdr:colOff>
      <xdr:row>20</xdr:row>
      <xdr:rowOff>5043</xdr:rowOff>
    </xdr:to>
    <xdr:pic>
      <xdr:nvPicPr>
        <xdr:cNvPr id="2" name="Imagen 1" descr="http://www.ingegneriarchitettura.unibo.it/it/immagini/esterno3">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71386" y="1393847"/>
          <a:ext cx="5210175" cy="2357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149412</xdr:colOff>
      <xdr:row>2</xdr:row>
      <xdr:rowOff>141632</xdr:rowOff>
    </xdr:from>
    <xdr:to>
      <xdr:col>12</xdr:col>
      <xdr:colOff>240255</xdr:colOff>
      <xdr:row>7</xdr:row>
      <xdr:rowOff>35441</xdr:rowOff>
    </xdr:to>
    <xdr:pic>
      <xdr:nvPicPr>
        <xdr:cNvPr id="3" name="Imagen 2">
          <a:extLst>
            <a:ext uri="{FF2B5EF4-FFF2-40B4-BE49-F238E27FC236}">
              <a16:creationId xmlns:a16="http://schemas.microsoft.com/office/drawing/2014/main" id="{88CA4A65-9BF1-4D73-AB5F-48DE6AC7B5AF}"/>
            </a:ext>
          </a:extLst>
        </xdr:cNvPr>
        <xdr:cNvPicPr>
          <a:picLocks noChangeAspect="1"/>
        </xdr:cNvPicPr>
      </xdr:nvPicPr>
      <xdr:blipFill>
        <a:blip xmlns:r="http://schemas.openxmlformats.org/officeDocument/2006/relationships" r:embed="rId2"/>
        <a:stretch>
          <a:fillRect/>
        </a:stretch>
      </xdr:blipFill>
      <xdr:spPr>
        <a:xfrm>
          <a:off x="10869706" y="515161"/>
          <a:ext cx="3138843" cy="8489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216114</xdr:colOff>
      <xdr:row>2</xdr:row>
      <xdr:rowOff>162941</xdr:rowOff>
    </xdr:from>
    <xdr:to>
      <xdr:col>13</xdr:col>
      <xdr:colOff>656489</xdr:colOff>
      <xdr:row>19</xdr:row>
      <xdr:rowOff>199572</xdr:rowOff>
    </xdr:to>
    <xdr:grpSp>
      <xdr:nvGrpSpPr>
        <xdr:cNvPr id="4" name="Grupo 3">
          <a:extLst>
            <a:ext uri="{FF2B5EF4-FFF2-40B4-BE49-F238E27FC236}">
              <a16:creationId xmlns:a16="http://schemas.microsoft.com/office/drawing/2014/main" id="{7ED6764E-8B2F-45A9-8665-6951632F4048}"/>
            </a:ext>
          </a:extLst>
        </xdr:cNvPr>
        <xdr:cNvGrpSpPr/>
      </xdr:nvGrpSpPr>
      <xdr:grpSpPr>
        <a:xfrm>
          <a:off x="11765643" y="581294"/>
          <a:ext cx="4250375" cy="3592631"/>
          <a:chOff x="11764043" y="580227"/>
          <a:chExt cx="4250375" cy="3583559"/>
        </a:xfrm>
      </xdr:grpSpPr>
      <xdr:pic>
        <xdr:nvPicPr>
          <xdr:cNvPr id="2" name="Imagen 1" descr="http://www.unife.it/ing/civile/image/foto-sergio-guerra-hp.jpg/imag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09399" y="1841156"/>
            <a:ext cx="4205019" cy="232263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Imagen 2">
            <a:extLst>
              <a:ext uri="{FF2B5EF4-FFF2-40B4-BE49-F238E27FC236}">
                <a16:creationId xmlns:a16="http://schemas.microsoft.com/office/drawing/2014/main" id="{1AEC642B-D3D5-42F2-8B14-62AC1E9EEA60}"/>
              </a:ext>
            </a:extLst>
          </xdr:cNvPr>
          <xdr:cNvPicPr>
            <a:picLocks noChangeAspect="1"/>
          </xdr:cNvPicPr>
        </xdr:nvPicPr>
        <xdr:blipFill>
          <a:blip xmlns:r="http://schemas.openxmlformats.org/officeDocument/2006/relationships" r:embed="rId2"/>
          <a:stretch>
            <a:fillRect/>
          </a:stretch>
        </xdr:blipFill>
        <xdr:spPr>
          <a:xfrm>
            <a:off x="11764043" y="580227"/>
            <a:ext cx="2405528" cy="1175865"/>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96768</xdr:colOff>
      <xdr:row>2</xdr:row>
      <xdr:rowOff>171158</xdr:rowOff>
    </xdr:from>
    <xdr:to>
      <xdr:col>20</xdr:col>
      <xdr:colOff>624914</xdr:colOff>
      <xdr:row>21</xdr:row>
      <xdr:rowOff>0</xdr:rowOff>
    </xdr:to>
    <xdr:grpSp>
      <xdr:nvGrpSpPr>
        <xdr:cNvPr id="4" name="Grupo 3">
          <a:extLst>
            <a:ext uri="{FF2B5EF4-FFF2-40B4-BE49-F238E27FC236}">
              <a16:creationId xmlns:a16="http://schemas.microsoft.com/office/drawing/2014/main" id="{2A27DF4A-1241-4454-93FF-4DFEE1383BB1}"/>
            </a:ext>
          </a:extLst>
        </xdr:cNvPr>
        <xdr:cNvGrpSpPr/>
      </xdr:nvGrpSpPr>
      <xdr:grpSpPr>
        <a:xfrm>
          <a:off x="11088618" y="526758"/>
          <a:ext cx="9672146" cy="3207042"/>
          <a:chOff x="10418404" y="552158"/>
          <a:chExt cx="9672146" cy="3681618"/>
        </a:xfrm>
      </xdr:grpSpPr>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0418404" y="1662787"/>
            <a:ext cx="9672146" cy="2570989"/>
          </a:xfrm>
          <a:prstGeom prst="rect">
            <a:avLst/>
          </a:prstGeom>
        </xdr:spPr>
      </xdr:pic>
      <xdr:pic>
        <xdr:nvPicPr>
          <xdr:cNvPr id="3" name="Imagen 2">
            <a:extLst>
              <a:ext uri="{FF2B5EF4-FFF2-40B4-BE49-F238E27FC236}">
                <a16:creationId xmlns:a16="http://schemas.microsoft.com/office/drawing/2014/main" id="{55008035-DE02-4E81-9A68-99F3376814FB}"/>
              </a:ext>
            </a:extLst>
          </xdr:cNvPr>
          <xdr:cNvPicPr>
            <a:picLocks noChangeAspect="1"/>
          </xdr:cNvPicPr>
        </xdr:nvPicPr>
        <xdr:blipFill>
          <a:blip xmlns:r="http://schemas.openxmlformats.org/officeDocument/2006/relationships" r:embed="rId2"/>
          <a:stretch>
            <a:fillRect/>
          </a:stretch>
        </xdr:blipFill>
        <xdr:spPr>
          <a:xfrm>
            <a:off x="10472407" y="552158"/>
            <a:ext cx="4038550" cy="104674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ise.ualg.pt/home/pt" TargetMode="External"/><Relationship Id="rId18" Type="http://schemas.openxmlformats.org/officeDocument/2006/relationships/hyperlink" Target="https://ise.ualg.pt/home/pt/curso/1449" TargetMode="External"/><Relationship Id="rId26" Type="http://schemas.openxmlformats.org/officeDocument/2006/relationships/hyperlink" Target="https://hz.nl/en/study-programmes/type-master" TargetMode="External"/><Relationship Id="rId39" Type="http://schemas.openxmlformats.org/officeDocument/2006/relationships/hyperlink" Target="https://www.bfh.ch/ahb/de/studium/bachelor/bauingenieurwesen/" TargetMode="External"/><Relationship Id="rId21" Type="http://schemas.openxmlformats.org/officeDocument/2006/relationships/hyperlink" Target="https://studiegids.ugent.be/2020/EN/FACULTY/E/BACH/EBBOUW/EBBOUW.html" TargetMode="External"/><Relationship Id="rId34" Type="http://schemas.openxmlformats.org/officeDocument/2006/relationships/hyperlink" Target="https://international.polito.it/admission/prospective_students/bachelor_of_science/2019_2020/admission_requirements" TargetMode="External"/><Relationship Id="rId42" Type="http://schemas.openxmlformats.org/officeDocument/2006/relationships/hyperlink" Target="https://wbliw.pwr.edu.pl/en/" TargetMode="External"/><Relationship Id="rId47" Type="http://schemas.openxmlformats.org/officeDocument/2006/relationships/hyperlink" Target="https://www.junia.com/international/" TargetMode="External"/><Relationship Id="rId50" Type="http://schemas.openxmlformats.org/officeDocument/2006/relationships/hyperlink" Target="https://international.polito.it/it/ammissione/programmi_di_mobilita" TargetMode="External"/><Relationship Id="rId55" Type="http://schemas.openxmlformats.org/officeDocument/2006/relationships/hyperlink" Target="https://web.unisa.it/en/international" TargetMode="External"/><Relationship Id="rId7" Type="http://schemas.openxmlformats.org/officeDocument/2006/relationships/hyperlink" Target="http://www.unife.it/ing/civile/studiare/programmi_insegnamenti" TargetMode="External"/><Relationship Id="rId2" Type="http://schemas.openxmlformats.org/officeDocument/2006/relationships/hyperlink" Target="mailto:international.ahb@bfh.ch" TargetMode="External"/><Relationship Id="rId16" Type="http://schemas.openxmlformats.org/officeDocument/2006/relationships/hyperlink" Target="https://en.hei.fr/" TargetMode="External"/><Relationship Id="rId29" Type="http://schemas.openxmlformats.org/officeDocument/2006/relationships/hyperlink" Target="http://gradst.unist.hr/eng/studies/civil-engineering/undergraduate-university-study" TargetMode="External"/><Relationship Id="rId11" Type="http://schemas.openxmlformats.org/officeDocument/2006/relationships/hyperlink" Target="https://www.hei.fr/wp-content/uploads/2020/06/COURSE-CATALOGUE_2020-2021.pdf" TargetMode="External"/><Relationship Id="rId24" Type="http://schemas.openxmlformats.org/officeDocument/2006/relationships/hyperlink" Target="https://hz.nl/en/study-programmes/civil-engineering" TargetMode="External"/><Relationship Id="rId32" Type="http://schemas.openxmlformats.org/officeDocument/2006/relationships/hyperlink" Target="https://www.junia.com/" TargetMode="External"/><Relationship Id="rId37" Type="http://schemas.openxmlformats.org/officeDocument/2006/relationships/hyperlink" Target="http://wil.pk.edu.pl/index.php?option=com_content&amp;view=article&amp;id=500&amp;Itemid=336&amp;lang=en" TargetMode="External"/><Relationship Id="rId40" Type="http://schemas.openxmlformats.org/officeDocument/2006/relationships/hyperlink" Target="https://epsalgeciras.uca.es/wp-content/uploads/2016/05/MEMORIA-GIC-V2.1-11-12-2015-ACTUAL.pdf?u" TargetMode="External"/><Relationship Id="rId45" Type="http://schemas.openxmlformats.org/officeDocument/2006/relationships/hyperlink" Target="https://www.ugent.be/en/ghentuniv/principles/internationalisation/iro" TargetMode="External"/><Relationship Id="rId53" Type="http://schemas.openxmlformats.org/officeDocument/2006/relationships/hyperlink" Target="https://www.unipa.it/target/international-students/en/" TargetMode="External"/><Relationship Id="rId58" Type="http://schemas.openxmlformats.org/officeDocument/2006/relationships/hyperlink" Target="https://www.ualg.pt/en/International" TargetMode="External"/><Relationship Id="rId5" Type="http://schemas.openxmlformats.org/officeDocument/2006/relationships/hyperlink" Target="https://corsi.unibo.it/laurea/IngegneriaCivile/insegnamenti" TargetMode="External"/><Relationship Id="rId61" Type="http://schemas.openxmlformats.org/officeDocument/2006/relationships/vmlDrawing" Target="../drawings/vmlDrawing1.vml"/><Relationship Id="rId19" Type="http://schemas.openxmlformats.org/officeDocument/2006/relationships/hyperlink" Target="https://www.unipa.it/dipartimenti/ingegneria/cds/ingegneriacivile2026/?pagina=insegnamenti" TargetMode="External"/><Relationship Id="rId14" Type="http://schemas.openxmlformats.org/officeDocument/2006/relationships/hyperlink" Target="https://www.unibo.it/en/university/campuses-and-structures/schools/school-of-engineering" TargetMode="External"/><Relationship Id="rId22" Type="http://schemas.openxmlformats.org/officeDocument/2006/relationships/hyperlink" Target="https://polytech.univ-nantes.fr/fr/une-ecole-sur-3-campus/presentation" TargetMode="External"/><Relationship Id="rId27" Type="http://schemas.openxmlformats.org/officeDocument/2006/relationships/hyperlink" Target="https://www.topuniversities.com/university-rankings/university-subject-rankings/2021/engineering-civil-structural" TargetMode="External"/><Relationship Id="rId30" Type="http://schemas.openxmlformats.org/officeDocument/2006/relationships/hyperlink" Target="https://www.timeshighereducation.com/world-university-rankings" TargetMode="External"/><Relationship Id="rId35" Type="http://schemas.openxmlformats.org/officeDocument/2006/relationships/hyperlink" Target="https://didattica.polito.it/pls/portal30/sviluppo.offerta_formativa_2019.vis?p_coorte=2022&amp;p_sdu=32&amp;p_cds=14" TargetMode="External"/><Relationship Id="rId43" Type="http://schemas.openxmlformats.org/officeDocument/2006/relationships/hyperlink" Target="https://wbliw.pwr.edu.pl/en/students/study-in-english/academic-year-2021-2022" TargetMode="External"/><Relationship Id="rId48" Type="http://schemas.openxmlformats.org/officeDocument/2006/relationships/hyperlink" Target="https://polytech.univ-nantes.fr/en/contact" TargetMode="External"/><Relationship Id="rId56" Type="http://schemas.openxmlformats.org/officeDocument/2006/relationships/hyperlink" Target="https://iro.pk.edu.pl/" TargetMode="External"/><Relationship Id="rId8" Type="http://schemas.openxmlformats.org/officeDocument/2006/relationships/hyperlink" Target="https://www.unipa.it/scuole/politecnica/" TargetMode="External"/><Relationship Id="rId51" Type="http://schemas.openxmlformats.org/officeDocument/2006/relationships/hyperlink" Target="https://www.unibo.it/en/international/contacts-for-international-students" TargetMode="External"/><Relationship Id="rId3" Type="http://schemas.openxmlformats.org/officeDocument/2006/relationships/hyperlink" Target="https://iro.pk.edu.pl/faculty-of-civil-engineering/" TargetMode="External"/><Relationship Id="rId12" Type="http://schemas.openxmlformats.org/officeDocument/2006/relationships/hyperlink" Target="http://www.polito.it/" TargetMode="External"/><Relationship Id="rId17" Type="http://schemas.openxmlformats.org/officeDocument/2006/relationships/hyperlink" Target="https://www.ugent.be/ea/en" TargetMode="External"/><Relationship Id="rId25" Type="http://schemas.openxmlformats.org/officeDocument/2006/relationships/hyperlink" Target="mailto:johannetta.van.wanrooij@hz.nl" TargetMode="External"/><Relationship Id="rId33" Type="http://schemas.openxmlformats.org/officeDocument/2006/relationships/hyperlink" Target="https://hz.nl/en/practical-information/requirements" TargetMode="External"/><Relationship Id="rId38" Type="http://schemas.openxmlformats.org/officeDocument/2006/relationships/hyperlink" Target="https://www.ahb.bfh.ch/en/home/bachelor/bachelor-bau-en.html" TargetMode="External"/><Relationship Id="rId46" Type="http://schemas.openxmlformats.org/officeDocument/2006/relationships/hyperlink" Target="http://www.unist.hr/en/international/contact/international-relations-office" TargetMode="External"/><Relationship Id="rId59" Type="http://schemas.openxmlformats.org/officeDocument/2006/relationships/hyperlink" Target="'https:/www.bfh.ch/en/about-bfh/services-counselling/international/" TargetMode="External"/><Relationship Id="rId20" Type="http://schemas.openxmlformats.org/officeDocument/2006/relationships/hyperlink" Target="https://corsi.unisa.it/ingegneria-civile/didattica/insegnamenti" TargetMode="External"/><Relationship Id="rId41" Type="http://schemas.openxmlformats.org/officeDocument/2006/relationships/hyperlink" Target="https://hz.nl/en" TargetMode="External"/><Relationship Id="rId54" Type="http://schemas.openxmlformats.org/officeDocument/2006/relationships/hyperlink" Target="https://www.uniroma1.it/en/pagina/study-sapienza" TargetMode="External"/><Relationship Id="rId62" Type="http://schemas.openxmlformats.org/officeDocument/2006/relationships/comments" Target="../comments1.xml"/><Relationship Id="rId1" Type="http://schemas.openxmlformats.org/officeDocument/2006/relationships/hyperlink" Target="https://didattica.polito.it/pls/portal30/sviluppo.scheda_collegio.html?c=CL012" TargetMode="External"/><Relationship Id="rId6" Type="http://schemas.openxmlformats.org/officeDocument/2006/relationships/hyperlink" Target="https://plus.google.com/u/0/108050796650545942500?prsrc=4" TargetMode="External"/><Relationship Id="rId15" Type="http://schemas.openxmlformats.org/officeDocument/2006/relationships/hyperlink" Target="https://de.unife.it/it" TargetMode="External"/><Relationship Id="rId23" Type="http://schemas.openxmlformats.org/officeDocument/2006/relationships/hyperlink" Target="https://polytech.univ-nantes.fr/en/academic-programs/engineering-degrees/civil-engineering" TargetMode="External"/><Relationship Id="rId28" Type="http://schemas.openxmlformats.org/officeDocument/2006/relationships/hyperlink" Target="http://gradst.unist.hr/eng" TargetMode="External"/><Relationship Id="rId36" Type="http://schemas.openxmlformats.org/officeDocument/2006/relationships/hyperlink" Target="http://wil.pk.edu.pl/index.php?option=com_content&amp;view=article&amp;id=500&amp;Itemid=336&amp;lang=en" TargetMode="External"/><Relationship Id="rId49" Type="http://schemas.openxmlformats.org/officeDocument/2006/relationships/hyperlink" Target="https://hz.nl/en/about-hz/contact/contact" TargetMode="External"/><Relationship Id="rId57" Type="http://schemas.openxmlformats.org/officeDocument/2006/relationships/hyperlink" Target="https://dwm.pwr.edu.pl/en/" TargetMode="External"/><Relationship Id="rId10" Type="http://schemas.openxmlformats.org/officeDocument/2006/relationships/hyperlink" Target="http://www.diciv.unisa.it/uploads/13738/offerta_didattica_erogata_2015-2016_ltingcivile.pdf" TargetMode="External"/><Relationship Id="rId31" Type="http://schemas.openxmlformats.org/officeDocument/2006/relationships/hyperlink" Target="mailto:IRO@UGent.be%20/&#160;SecretariaatAIB@UGent.be" TargetMode="External"/><Relationship Id="rId44" Type="http://schemas.openxmlformats.org/officeDocument/2006/relationships/hyperlink" Target="http://gradst.unist.hr/Portals/10/docs/Referada/Exchange/CIVIL_ENGINEERING_GRADUATE.pdf" TargetMode="External"/><Relationship Id="rId52" Type="http://schemas.openxmlformats.org/officeDocument/2006/relationships/hyperlink" Target="http://www.unife.it/it/menu-profilati/international-students" TargetMode="External"/><Relationship Id="rId60" Type="http://schemas.openxmlformats.org/officeDocument/2006/relationships/printerSettings" Target="../printerSettings/printerSettings1.bin"/><Relationship Id="rId4" Type="http://schemas.openxmlformats.org/officeDocument/2006/relationships/hyperlink" Target="https://didattica.polito.it/pls/portal30/sviluppo.offerta_formativa_2019.vis?p_coorte=2022&amp;p_sdu=32&amp;p_cds=14" TargetMode="External"/><Relationship Id="rId9" Type="http://schemas.openxmlformats.org/officeDocument/2006/relationships/hyperlink" Target="https://www.diciv.unisa.it/"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asignaturas.uca.es/asig/10617033/" TargetMode="External"/><Relationship Id="rId13" Type="http://schemas.openxmlformats.org/officeDocument/2006/relationships/hyperlink" Target="https://asignaturas.uca.es/asig/10617029/" TargetMode="External"/><Relationship Id="rId18" Type="http://schemas.openxmlformats.org/officeDocument/2006/relationships/hyperlink" Target="https://www.unipa.it/dipartimenti/ingegneria/cds/ingegneriacivile2026/?template=responsive&amp;pagina=insegnamento&amp;idInsegnamento=143339&amp;idDocente=158829&amp;idCattedra=136798" TargetMode="External"/><Relationship Id="rId26" Type="http://schemas.openxmlformats.org/officeDocument/2006/relationships/printerSettings" Target="../printerSettings/printerSettings7.bin"/><Relationship Id="rId3" Type="http://schemas.openxmlformats.org/officeDocument/2006/relationships/hyperlink" Target="https://www.unipa.it/dipartimenti/ingegneria/cds/ingegneriacivile2026/?template=responsive&amp;pagina=insegnamento&amp;idInsegnamento=152276&amp;idDocente=158829&amp;idCattedra=146577" TargetMode="External"/><Relationship Id="rId21" Type="http://schemas.openxmlformats.org/officeDocument/2006/relationships/hyperlink" Target="https://asignaturas.uca.es/asig/10617021/" TargetMode="External"/><Relationship Id="rId7" Type="http://schemas.openxmlformats.org/officeDocument/2006/relationships/hyperlink" Target="https://asignaturas.uca.es/asig/10617041/" TargetMode="External"/><Relationship Id="rId12" Type="http://schemas.openxmlformats.org/officeDocument/2006/relationships/hyperlink" Target="https://www.unipa.it/dipartimenti/ingegneria/cds/ingegneriacivile2026/?template=responsive&amp;pagina=insegnamento&amp;idInsegnamento=138186&amp;idDocente=13716&amp;idCattedra=132246" TargetMode="External"/><Relationship Id="rId17" Type="http://schemas.openxmlformats.org/officeDocument/2006/relationships/hyperlink" Target="https://asignaturas.uca.es/asig/10617019/" TargetMode="External"/><Relationship Id="rId25" Type="http://schemas.openxmlformats.org/officeDocument/2006/relationships/hyperlink" Target="https://asignaturas.uca.es/asig/10617025/" TargetMode="External"/><Relationship Id="rId2" Type="http://schemas.openxmlformats.org/officeDocument/2006/relationships/hyperlink" Target="https://www.unipa.it/scuole/politecnica/" TargetMode="External"/><Relationship Id="rId16" Type="http://schemas.openxmlformats.org/officeDocument/2006/relationships/hyperlink" Target="https://www.unipa.it/dipartimenti/ingegneria/cds/ingegneriacivile2026/?template=responsive&amp;pagina=insegnamento&amp;idInsegnamento=152273&amp;idDocente=161469&amp;idCattedra=146574" TargetMode="External"/><Relationship Id="rId20" Type="http://schemas.openxmlformats.org/officeDocument/2006/relationships/hyperlink" Target="https://asignaturas.uca.es/asig/10617032/" TargetMode="External"/><Relationship Id="rId1" Type="http://schemas.openxmlformats.org/officeDocument/2006/relationships/hyperlink" Target="https://www.unipa.it/dipartimenti/ingegneria/cds/ingegneriacivile2026/?pagina=insegnamenti" TargetMode="External"/><Relationship Id="rId6" Type="http://schemas.openxmlformats.org/officeDocument/2006/relationships/hyperlink" Target="https://www.unipa.it/dipartimenti/ingegneria/cds/ingegneriacivile2026/?template=responsive&amp;pagina=insegnamento&amp;idInsegnamento=152248&amp;idDocente=162171&amp;idCattedra=146562" TargetMode="External"/><Relationship Id="rId11" Type="http://schemas.openxmlformats.org/officeDocument/2006/relationships/hyperlink" Target="https://asignaturas.uca.es/asig/10617017/" TargetMode="External"/><Relationship Id="rId24" Type="http://schemas.openxmlformats.org/officeDocument/2006/relationships/hyperlink" Target="https://www.unipa.it/dipartimenti/ingegneria/cds/ingegneriacivile2026/?template=responsive&amp;pagina=insegnamento&amp;idInsegnamento=138149&amp;idDocente=158519&amp;idCattedra=132231" TargetMode="External"/><Relationship Id="rId5" Type="http://schemas.openxmlformats.org/officeDocument/2006/relationships/hyperlink" Target="https://www.unipa.it/dipartimenti/ingegneria/cds/ingegneriacivile2026/?template=responsive&amp;pagina=insegnamento&amp;idInsegnamento=152253&amp;idDocente=156301&amp;idCattedra=146567" TargetMode="External"/><Relationship Id="rId15" Type="http://schemas.openxmlformats.org/officeDocument/2006/relationships/hyperlink" Target="https://www.unipa.it/dipartimenti/ingegneria/cds/ingegneriacivile2026/?template=responsive&amp;pagina=insegnamento&amp;idInsegnamento=138155&amp;idDocente=15537&amp;idCattedra=132237" TargetMode="External"/><Relationship Id="rId23" Type="http://schemas.openxmlformats.org/officeDocument/2006/relationships/hyperlink" Target="https://www.unipa.it/dipartimenti/ingegneria/cds/ingegneriacivile2026/?template=responsive&amp;pagina=insegnamento&amp;idInsegnamento=138154&amp;idDocente=158519&amp;idCattedra=132236" TargetMode="External"/><Relationship Id="rId10" Type="http://schemas.openxmlformats.org/officeDocument/2006/relationships/hyperlink" Target="https://asignaturas.uca.es/asig/10617018/" TargetMode="External"/><Relationship Id="rId19" Type="http://schemas.openxmlformats.org/officeDocument/2006/relationships/hyperlink" Target="https://www.unipa.it/dipartimenti/ingegneria/cds/ingegneriacivile2026/?template=responsive&amp;pagina=insegnamento&amp;idInsegnamento=138171&amp;idDocente=162455&amp;idCattedra=132242" TargetMode="External"/><Relationship Id="rId4" Type="http://schemas.openxmlformats.org/officeDocument/2006/relationships/hyperlink" Target="https://www.unipa.it/dipartimenti/ingegneria/cds/ingegneriacivile2026/?template=responsive&amp;pagina=insegnamento&amp;idInsegnamento=152250&amp;idDocente=253703&amp;idCattedra=146564" TargetMode="External"/><Relationship Id="rId9" Type="http://schemas.openxmlformats.org/officeDocument/2006/relationships/hyperlink" Target="https://asignaturas.uca.es/asig/10617028/" TargetMode="External"/><Relationship Id="rId14" Type="http://schemas.openxmlformats.org/officeDocument/2006/relationships/hyperlink" Target="https://asignaturas.uca.es/asig/10617015/" TargetMode="External"/><Relationship Id="rId22" Type="http://schemas.openxmlformats.org/officeDocument/2006/relationships/hyperlink" Target="https://www.unipa.it/dipartimenti/ingegneria/cds/ingegneriacivile2026/?template=responsive&amp;pagina=insegnamento&amp;idInsegnamento=138145&amp;idDocente=131566&amp;idCattedra=132228" TargetMode="External"/><Relationship Id="rId27"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8" Type="http://schemas.openxmlformats.org/officeDocument/2006/relationships/hyperlink" Target="https://asignaturas.uca.es/asig/10617029/" TargetMode="External"/><Relationship Id="rId13" Type="http://schemas.openxmlformats.org/officeDocument/2006/relationships/hyperlink" Target="https://corsidilaurea.uniroma1.it/it/view-course-details/2021/29903/20210916103754/c3767f9d-fb0d-4d07-b4fa-32c4ddee5b1a/404b88be-9a16-444e-bb41-3bd5e97580c3/453f1686-13ca-4001-bec7-63e597e6b17d/e2c70a8c-be11-417d-becd-24b95c8eaff0?guid_cv=404b88be-9a16-444e-bb41-3bd5e97580c3&amp;current_erogata=c3767f9d-fb0d-4d07-b4fa-32c4ddee5b1a" TargetMode="External"/><Relationship Id="rId18" Type="http://schemas.openxmlformats.org/officeDocument/2006/relationships/hyperlink" Target="https://corsidilaurea.uniroma1.it/it/view-course-details/2021/29903/20210916103754/c3767f9d-fb0d-4d07-b4fa-32c4ddee5b1a/404b88be-9a16-444e-bb41-3bd5e97580c3/ad52f45a-1b96-4d6d-a54f-afe8e8fca04d/81b1ea96-2a37-4b8e-852f-88ecba49b5e1?guid_cv=404b88be-9a16-444e-bb41-3bd5e97580c3&amp;current_erogata=c3767f9d-fb0d-4d07-b4fa-32c4ddee5b1a" TargetMode="External"/><Relationship Id="rId3" Type="http://schemas.openxmlformats.org/officeDocument/2006/relationships/hyperlink" Target="https://asignaturas.uca.es/asig/10617020/" TargetMode="External"/><Relationship Id="rId7" Type="http://schemas.openxmlformats.org/officeDocument/2006/relationships/hyperlink" Target="https://asignaturas.uca.es/asig/10617028/" TargetMode="External"/><Relationship Id="rId12" Type="http://schemas.openxmlformats.org/officeDocument/2006/relationships/hyperlink" Target="https://corsidilaurea.uniroma1.it/it/view-course-details/2021/29903/20210916103754/c3767f9d-fb0d-4d07-b4fa-32c4ddee5b1a/404b88be-9a16-444e-bb41-3bd5e97580c3/6abdd14e-3cb6-48bc-bb3f-6be62e6fc5bb/8a0bbcbe-baaa-417c-ac3e-2ddfdf696dc9?guid_cv=404b88be-9a16-444e-bb41-3bd5e97580c3&amp;current_erogata=c3767f9d-fb0d-4d07-b4fa-32c4ddee5b1a" TargetMode="External"/><Relationship Id="rId17" Type="http://schemas.openxmlformats.org/officeDocument/2006/relationships/hyperlink" Target="https://corsidilaurea.uniroma1.it/it/view-course-details/2021/29903/20210916103754/c3767f9d-fb0d-4d07-b4fa-32c4ddee5b1a/404b88be-9a16-444e-bb41-3bd5e97580c3/ad52f45a-1b96-4d6d-a54f-afe8e8fca04d/17706b77-e3c3-4a1b-b104-f15f0918321c?guid_cv=404b88be-9a16-444e-bb41-3bd5e97580c3&amp;current_erogata=c3767f9d-fb0d-4d07-b4fa-32c4ddee5b1a" TargetMode="External"/><Relationship Id="rId2" Type="http://schemas.openxmlformats.org/officeDocument/2006/relationships/hyperlink" Target="https://www.ing.uniroma1.it/" TargetMode="External"/><Relationship Id="rId16" Type="http://schemas.openxmlformats.org/officeDocument/2006/relationships/hyperlink" Target="https://corsidilaurea.uniroma1.it/it/view-course-details/2021/29903/20210916103754/c3767f9d-fb0d-4d07-b4fa-32c4ddee5b1a/404b88be-9a16-444e-bb41-3bd5e97580c3/ad52f45a-1b96-4d6d-a54f-afe8e8fca04d/7e51f5b0-9b93-4963-bf40-5de54b975f54?guid_cv=404b88be-9a16-444e-bb41-3bd5e97580c3&amp;current_erogata=c3767f9d-fb0d-4d07-b4fa-32c4ddee5b1a" TargetMode="External"/><Relationship Id="rId1" Type="http://schemas.openxmlformats.org/officeDocument/2006/relationships/hyperlink" Target="https://corsidilaurea.uniroma1.it/it/corso/2021/29903/programmazione" TargetMode="External"/><Relationship Id="rId6" Type="http://schemas.openxmlformats.org/officeDocument/2006/relationships/hyperlink" Target="https://asignaturas.uca.es/asig/10617012/" TargetMode="External"/><Relationship Id="rId11" Type="http://schemas.openxmlformats.org/officeDocument/2006/relationships/hyperlink" Target="https://corsidilaurea.uniroma1.it/it/view-course-details/2021/29903/20210916103754/c3767f9d-fb0d-4d07-b4fa-32c4ddee5b1a/404b88be-9a16-444e-bb41-3bd5e97580c3/7ab6ff3f-c13d-46f0-bf5a-50fb766e14d2/8cdc8816-5709-4e15-b96e-36619834d058?guid_cv=404b88be-9a16-444e-bb41-3bd5e97580c3&amp;current_erogata=c3767f9d-fb0d-4d07-b4fa-32c4ddee5b1a" TargetMode="External"/><Relationship Id="rId5" Type="http://schemas.openxmlformats.org/officeDocument/2006/relationships/hyperlink" Target="https://asignaturas.uca.es/asig/10617017/" TargetMode="External"/><Relationship Id="rId15" Type="http://schemas.openxmlformats.org/officeDocument/2006/relationships/hyperlink" Target="https://corsidilaurea.uniroma1.it/it/view-course-details/2021/29903/20210916103754/c3767f9d-fb0d-4d07-b4fa-32c4ddee5b1a/404b88be-9a16-444e-bb41-3bd5e97580c3/6abdd14e-3cb6-48bc-bb3f-6be62e6fc5bb/1a216781-e5d9-4e5f-80f3-99766fa12daf?guid_cv=404b88be-9a16-444e-bb41-3bd5e97580c3&amp;current_erogata=c3767f9d-fb0d-4d07-b4fa-32c4ddee5b1a" TargetMode="External"/><Relationship Id="rId10" Type="http://schemas.openxmlformats.org/officeDocument/2006/relationships/hyperlink" Target="https://corsidilaurea.uniroma1.it/it/view-course-details/2021/29903/20210916103754/c3767f9d-fb0d-4d07-b4fa-32c4ddee5b1a/404b88be-9a16-444e-bb41-3bd5e97580c3/6abdd14e-3cb6-48bc-bb3f-6be62e6fc5bb/b8c7cbd1-a0e7-4636-a067-d3b9679af197?guid_cv=404b88be-9a16-444e-bb41-3bd5e97580c3&amp;current_erogata=c3767f9d-fb0d-4d07-b4fa-32c4ddee5b1a" TargetMode="External"/><Relationship Id="rId19" Type="http://schemas.openxmlformats.org/officeDocument/2006/relationships/drawing" Target="../drawings/drawing10.xml"/><Relationship Id="rId4" Type="http://schemas.openxmlformats.org/officeDocument/2006/relationships/hyperlink" Target="https://asignaturas.uca.es/asig/10617015/" TargetMode="External"/><Relationship Id="rId9" Type="http://schemas.openxmlformats.org/officeDocument/2006/relationships/hyperlink" Target="https://asignaturas.uca.es/asig/10617037/" TargetMode="External"/><Relationship Id="rId14" Type="http://schemas.openxmlformats.org/officeDocument/2006/relationships/hyperlink" Target="https://corsidilaurea.uniroma1.it/it/view-course-details/2021/29903/20210916103754/c3767f9d-fb0d-4d07-b4fa-32c4ddee5b1a/404b88be-9a16-444e-bb41-3bd5e97580c3/453f1686-13ca-4001-bec7-63e597e6b17d/6129856e-3674-4c54-86cc-2c1fc237755a?guid_cv=404b88be-9a16-444e-bb41-3bd5e97580c3&amp;current_erogata=c3767f9d-fb0d-4d07-b4fa-32c4ddee5b1a"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asignaturas.uca.es/asig/10617018/" TargetMode="External"/><Relationship Id="rId13" Type="http://schemas.openxmlformats.org/officeDocument/2006/relationships/hyperlink" Target="https://corsi.unisa.it/ingegneria-civile/didattica/insegnamenti?anno=2021&amp;id=505837" TargetMode="External"/><Relationship Id="rId3" Type="http://schemas.openxmlformats.org/officeDocument/2006/relationships/hyperlink" Target="https://asignaturas.uca.es/asig/10617020/" TargetMode="External"/><Relationship Id="rId7" Type="http://schemas.openxmlformats.org/officeDocument/2006/relationships/hyperlink" Target="https://asignaturas.uca.es/asig/10617028/" TargetMode="External"/><Relationship Id="rId12" Type="http://schemas.openxmlformats.org/officeDocument/2006/relationships/hyperlink" Target="https://corsi.unisa.it/ingegneria-civile/didattica/insegnamenti?anno=2021&amp;id=513451" TargetMode="External"/><Relationship Id="rId17" Type="http://schemas.openxmlformats.org/officeDocument/2006/relationships/drawing" Target="../drawings/drawing11.xml"/><Relationship Id="rId2" Type="http://schemas.openxmlformats.org/officeDocument/2006/relationships/hyperlink" Target="https://www.diciv.unisa.it/" TargetMode="External"/><Relationship Id="rId16" Type="http://schemas.openxmlformats.org/officeDocument/2006/relationships/hyperlink" Target="https://corsi.unisa.it/ingegneria-civile/didattica/insegnamenti?anno=2021&amp;id=513452" TargetMode="External"/><Relationship Id="rId1" Type="http://schemas.openxmlformats.org/officeDocument/2006/relationships/hyperlink" Target="https://corsi.unisa.it/ingegneria-civile/didattica/insegnamenti" TargetMode="External"/><Relationship Id="rId6" Type="http://schemas.openxmlformats.org/officeDocument/2006/relationships/hyperlink" Target="https://asignaturas.uca.es/asig/10617023/" TargetMode="External"/><Relationship Id="rId11" Type="http://schemas.openxmlformats.org/officeDocument/2006/relationships/hyperlink" Target="https://corsi.unisa.it/ingegneria-civile/didattica/insegnamenti?anno=2021&amp;id=513448" TargetMode="External"/><Relationship Id="rId5" Type="http://schemas.openxmlformats.org/officeDocument/2006/relationships/hyperlink" Target="https://asignaturas.uca.es/asig/10617017/" TargetMode="External"/><Relationship Id="rId15" Type="http://schemas.openxmlformats.org/officeDocument/2006/relationships/hyperlink" Target="https://corsi.unisa.it/ingegneria-civile/didattica/insegnamenti?anno=2021&amp;id=505834" TargetMode="External"/><Relationship Id="rId10" Type="http://schemas.openxmlformats.org/officeDocument/2006/relationships/hyperlink" Target="https://corsi.unisa.it/ingegneria-civile/didattica/insegnamenti?anno=2021&amp;id=513447" TargetMode="External"/><Relationship Id="rId4" Type="http://schemas.openxmlformats.org/officeDocument/2006/relationships/hyperlink" Target="https://asignaturas.uca.es/asig/10617015/" TargetMode="External"/><Relationship Id="rId9" Type="http://schemas.openxmlformats.org/officeDocument/2006/relationships/hyperlink" Target="https://asignaturas.uca.es/asig/10617033/" TargetMode="External"/><Relationship Id="rId14" Type="http://schemas.openxmlformats.org/officeDocument/2006/relationships/hyperlink" Target="https://corsi.unisa.it/ingegneria-civile/didattica/insegnamenti?anno=2021&amp;id=513450"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iro.pk.edu.pl/faculty-of-civil-engineering/" TargetMode="External"/><Relationship Id="rId1" Type="http://schemas.openxmlformats.org/officeDocument/2006/relationships/hyperlink" Target="http://wil.pk.edu.pl/index.php?option=com_content&amp;view=article&amp;id=500&amp;Itemid=336&amp;lang=en"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bliw.pwr.edu.pl/en/" TargetMode="External"/><Relationship Id="rId1" Type="http://schemas.openxmlformats.org/officeDocument/2006/relationships/hyperlink" Target="https://wbliw.pwr.edu.pl/en/students/study-in-english/academic-year-2021-2022" TargetMode="External"/><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8" Type="http://schemas.openxmlformats.org/officeDocument/2006/relationships/hyperlink" Target="https://academico.ualg.pt/netpa/doc?codeDiscip=14491022&amp;anoLectivo=202122&amp;codInstituic=7&amp;stage=FichaUnidadeCurricular&amp;_event=publicacaoFUC&amp;docIsAttachment=false" TargetMode="External"/><Relationship Id="rId13" Type="http://schemas.openxmlformats.org/officeDocument/2006/relationships/hyperlink" Target="https://academico.ualg.pt/netpa/doc?codeDiscip=14491015&amp;anoLectivo=202122&amp;codInstituic=7&amp;stage=FichaUnidadeCurricular&amp;_event=publicacaoFUC&amp;docIsAttachment=false" TargetMode="External"/><Relationship Id="rId18" Type="http://schemas.openxmlformats.org/officeDocument/2006/relationships/hyperlink" Target="https://academico.ualg.pt/netpa/doc?codeDiscip=14491062&amp;anoLectivo=202122&amp;codInstituic=7&amp;stage=FichaUnidadeCurricular&amp;_event=publicacaoFUC&amp;docIsAttachment=false" TargetMode="External"/><Relationship Id="rId3" Type="http://schemas.openxmlformats.org/officeDocument/2006/relationships/hyperlink" Target="https://academico.ualg.pt/netpa/doc?codeDiscip=14491018&amp;anoLectivo=202122&amp;codInstituic=7&amp;stage=FichaUnidadeCurricular&amp;_event=publicacaoFUC&amp;docIsAttachment=false" TargetMode="External"/><Relationship Id="rId7" Type="http://schemas.openxmlformats.org/officeDocument/2006/relationships/hyperlink" Target="https://academico.ualg.pt/netpa/doc?codeDiscip=14491010&amp;anoLectivo=202122&amp;codInstituic=7&amp;stage=FichaUnidadeCurricular&amp;_event=publicacaoFUC&amp;docIsAttachment=false" TargetMode="External"/><Relationship Id="rId12" Type="http://schemas.openxmlformats.org/officeDocument/2006/relationships/hyperlink" Target="https://academico.ualg.pt/netpa/doc?codeDiscip=14491032&amp;anoLectivo=202122&amp;codInstituic=7&amp;stage=FichaUnidadeCurricular&amp;_event=publicacaoFUC&amp;docIsAttachment=false" TargetMode="External"/><Relationship Id="rId17" Type="http://schemas.openxmlformats.org/officeDocument/2006/relationships/hyperlink" Target="https://academico.ualg.pt/netpa/doc?codeDiscip=14491028&amp;anoLectivo=202122&amp;codInstituic=7&amp;stage=FichaUnidadeCurricular&amp;_event=publicacaoFUC&amp;docIsAttachment=false" TargetMode="External"/><Relationship Id="rId2" Type="http://schemas.openxmlformats.org/officeDocument/2006/relationships/hyperlink" Target="http://ise.ualg.pt/home/pt" TargetMode="External"/><Relationship Id="rId16" Type="http://schemas.openxmlformats.org/officeDocument/2006/relationships/hyperlink" Target="https://academico.ualg.pt/netpa/doc?codeDiscip=14491023&amp;anoLectivo=202122&amp;codInstituic=7&amp;stage=FichaUnidadeCurricular&amp;_event=publicacaoFUC&amp;docIsAttachment=false" TargetMode="External"/><Relationship Id="rId20" Type="http://schemas.openxmlformats.org/officeDocument/2006/relationships/drawing" Target="../drawings/drawing14.xml"/><Relationship Id="rId1" Type="http://schemas.openxmlformats.org/officeDocument/2006/relationships/hyperlink" Target="https://ise.ualg.pt/home/pt/curso/1449" TargetMode="External"/><Relationship Id="rId6" Type="http://schemas.openxmlformats.org/officeDocument/2006/relationships/hyperlink" Target="https://academico.ualg.pt/netpa/doc?codeDiscip=14491013&amp;anoLectivo=202122&amp;codInstituic=7&amp;stage=FichaUnidadeCurricular&amp;_event=publicacaoFUC&amp;docIsAttachment=false" TargetMode="External"/><Relationship Id="rId11" Type="http://schemas.openxmlformats.org/officeDocument/2006/relationships/hyperlink" Target="https://academico.ualg.pt/netpa/doc?codeDiscip=14491021&amp;anoLectivo=202122&amp;codInstituic=7&amp;stage=FichaUnidadeCurricular&amp;_event=publicacaoFUC&amp;docIsAttachment=false" TargetMode="External"/><Relationship Id="rId5" Type="http://schemas.openxmlformats.org/officeDocument/2006/relationships/hyperlink" Target="https://academico.ualg.pt/netpa/doc?codeDiscip=14491019&amp;anoLectivo=202122&amp;codInstituic=7&amp;stage=FichaUnidadeCurricular&amp;_event=publicacaoFUC&amp;docIsAttachment=false" TargetMode="External"/><Relationship Id="rId15" Type="http://schemas.openxmlformats.org/officeDocument/2006/relationships/hyperlink" Target="https://academico.ualg.pt/netpa/doc?codeDiscip=14491065&amp;anoLectivo=202122&amp;codInstituic=7&amp;stage=FichaUnidadeCurricular&amp;_event=publicacaoFUC&amp;docIsAttachment=false" TargetMode="External"/><Relationship Id="rId10" Type="http://schemas.openxmlformats.org/officeDocument/2006/relationships/hyperlink" Target="https://academico.ualg.pt/netpa/doc?codeDiscip=14491016&amp;anoLectivo=202122&amp;codInstituic=7&amp;stage=FichaUnidadeCurricular&amp;_event=publicacaoFUC&amp;docIsAttachment=false" TargetMode="External"/><Relationship Id="rId19" Type="http://schemas.openxmlformats.org/officeDocument/2006/relationships/hyperlink" Target="https://academico.ualg.pt/netpa/doc?codeDiscip=14491034&amp;anoLectivo=202122&amp;codInstituic=7&amp;stage=FichaUnidadeCurricular&amp;_event=publicacaoFUC&amp;docIsAttachment=false" TargetMode="External"/><Relationship Id="rId4" Type="http://schemas.openxmlformats.org/officeDocument/2006/relationships/hyperlink" Target="https://academico.ualg.pt/netpa/doc?codeDiscip=14491025&amp;anoLectivo=202122&amp;codInstituic=7&amp;stage=FichaUnidadeCurricular&amp;_event=publicacaoFUC&amp;docIsAttachment=false" TargetMode="External"/><Relationship Id="rId9" Type="http://schemas.openxmlformats.org/officeDocument/2006/relationships/hyperlink" Target="https://academico.ualg.pt/netpa/doc?codeDiscip=14491006&amp;anoLectivo=202122&amp;codInstituic=7&amp;stage=FichaUnidadeCurricular&amp;_event=publicacaoFUC&amp;docIsAttachment=false" TargetMode="External"/><Relationship Id="rId14" Type="http://schemas.openxmlformats.org/officeDocument/2006/relationships/hyperlink" Target="https://academico.ualg.pt/netpa/doc?codeDiscip=14491033&amp;anoLectivo=202122&amp;codInstituic=7&amp;stage=FichaUnidadeCurricular&amp;_event=publicacaoFUC&amp;docIsAttachment=false"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bfh.ch/ahb/de/studium/bachelor/bauingenieurwesen/" TargetMode="External"/><Relationship Id="rId1" Type="http://schemas.openxmlformats.org/officeDocument/2006/relationships/hyperlink" Target="https://www.ahb.bfh.ch/en/home/bachelor/bachelor-bau-en.html" TargetMode="External"/><Relationship Id="rId4"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udiegids.ugent.be/2020/EN/FACULTY/E/BACH/EBBOUW/EBBOUW.html" TargetMode="External"/><Relationship Id="rId1" Type="http://schemas.openxmlformats.org/officeDocument/2006/relationships/hyperlink" Target="https://www.ugent.be/ea/e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asignaturas.uca.es/asig/10617033/" TargetMode="External"/><Relationship Id="rId13" Type="http://schemas.openxmlformats.org/officeDocument/2006/relationships/hyperlink" Target="https://asignaturas.uca.es/asig/10617025/" TargetMode="External"/><Relationship Id="rId18" Type="http://schemas.openxmlformats.org/officeDocument/2006/relationships/hyperlink" Target="http://gradst.unist.hr/eng/organisation/departments/transportation-engineering" TargetMode="External"/><Relationship Id="rId26" Type="http://schemas.openxmlformats.org/officeDocument/2006/relationships/hyperlink" Target="http://gradst.unist.hr/eng/organisation/departments/construction-management-and-economics" TargetMode="External"/><Relationship Id="rId3" Type="http://schemas.openxmlformats.org/officeDocument/2006/relationships/hyperlink" Target="https://asignaturas.uca.es/asig/10617015/" TargetMode="External"/><Relationship Id="rId21" Type="http://schemas.openxmlformats.org/officeDocument/2006/relationships/hyperlink" Target="http://gradst.unist.hr/eng/organisation/departments/transportation-engineering" TargetMode="External"/><Relationship Id="rId7" Type="http://schemas.openxmlformats.org/officeDocument/2006/relationships/hyperlink" Target="https://asignaturas.uca.es/asig/10617018/" TargetMode="External"/><Relationship Id="rId12" Type="http://schemas.openxmlformats.org/officeDocument/2006/relationships/hyperlink" Target="https://asignaturas.uca.es/asig/10617019/" TargetMode="External"/><Relationship Id="rId17" Type="http://schemas.openxmlformats.org/officeDocument/2006/relationships/hyperlink" Target="http://gradst.unist.hr/eng/organisation/departments/geotechnical-engineering" TargetMode="External"/><Relationship Id="rId25" Type="http://schemas.openxmlformats.org/officeDocument/2006/relationships/hyperlink" Target="http://gradst.unist.hr/eng/organisation/departments/construction-management-and-economics" TargetMode="External"/><Relationship Id="rId2" Type="http://schemas.openxmlformats.org/officeDocument/2006/relationships/hyperlink" Target="http://gradst.unist.hr/eng" TargetMode="External"/><Relationship Id="rId16" Type="http://schemas.openxmlformats.org/officeDocument/2006/relationships/hyperlink" Target="http://gradst.unist.hr/eng/organisation/departments/strength-of-materials-and-structural-testings" TargetMode="External"/><Relationship Id="rId20" Type="http://schemas.openxmlformats.org/officeDocument/2006/relationships/hyperlink" Target="http://gradst.unist.hr/eng/organisation/departments/hydrotechnical-engineering" TargetMode="External"/><Relationship Id="rId1" Type="http://schemas.openxmlformats.org/officeDocument/2006/relationships/hyperlink" Target="http://gradst.unist.hr/eng/studies/civil-engineering/undergraduate-university-study" TargetMode="External"/><Relationship Id="rId6" Type="http://schemas.openxmlformats.org/officeDocument/2006/relationships/hyperlink" Target="https://asignaturas.uca.es/asig/10617028/" TargetMode="External"/><Relationship Id="rId11" Type="http://schemas.openxmlformats.org/officeDocument/2006/relationships/hyperlink" Target="https://asignaturas.uca.es/asig/10617037/" TargetMode="External"/><Relationship Id="rId24" Type="http://schemas.openxmlformats.org/officeDocument/2006/relationships/hyperlink" Target="http://gradst.unist.hr/eng/organisation/departments/concrete-structures-and-bridges" TargetMode="External"/><Relationship Id="rId5" Type="http://schemas.openxmlformats.org/officeDocument/2006/relationships/hyperlink" Target="https://asignaturas.uca.es/asig/10617021/" TargetMode="External"/><Relationship Id="rId15" Type="http://schemas.openxmlformats.org/officeDocument/2006/relationships/hyperlink" Target="http://gradst.unist.hr/eng/organisation/departments/strength-of-materials-and-structural-testings" TargetMode="External"/><Relationship Id="rId23" Type="http://schemas.openxmlformats.org/officeDocument/2006/relationships/hyperlink" Target="http://gradst.unist.hr/eng/organisation/departments/water-management-and-water-protection" TargetMode="External"/><Relationship Id="rId10" Type="http://schemas.openxmlformats.org/officeDocument/2006/relationships/hyperlink" Target="https://asignaturas.uca.es/asig/10617027/" TargetMode="External"/><Relationship Id="rId19" Type="http://schemas.openxmlformats.org/officeDocument/2006/relationships/hyperlink" Target="http://gradst.unist.hr/eng/organisation/departments/hydrotechnical-engineering" TargetMode="External"/><Relationship Id="rId4" Type="http://schemas.openxmlformats.org/officeDocument/2006/relationships/hyperlink" Target="https://asignaturas.uca.es/asig/10617017/" TargetMode="External"/><Relationship Id="rId9" Type="http://schemas.openxmlformats.org/officeDocument/2006/relationships/hyperlink" Target="https://asignaturas.uca.es/asig/10617030/" TargetMode="External"/><Relationship Id="rId14" Type="http://schemas.openxmlformats.org/officeDocument/2006/relationships/hyperlink" Target="http://gradst.unist.hr/eng/organisation/departments/hidrology" TargetMode="External"/><Relationship Id="rId22" Type="http://schemas.openxmlformats.org/officeDocument/2006/relationships/hyperlink" Target="http://gradst.unist.hr/eng/organisation/departments/metal-and-timber-structures" TargetMode="External"/><Relationship Id="rId27"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n.hei.fr/" TargetMode="External"/><Relationship Id="rId1" Type="http://schemas.openxmlformats.org/officeDocument/2006/relationships/hyperlink" Target="https://www.hei.fr/wp-content/uploads/2020/06/COURSE-CATALOGUE_2020-2021.pdf"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hyperlink" Target="https://asignaturas.uca.es/asig/10617019/" TargetMode="External"/><Relationship Id="rId3" Type="http://schemas.openxmlformats.org/officeDocument/2006/relationships/hyperlink" Target="https://asignaturas.uca.es/asig/10617017/" TargetMode="External"/><Relationship Id="rId7" Type="http://schemas.openxmlformats.org/officeDocument/2006/relationships/hyperlink" Target="https://asignaturas.uca.es/asig/10617016/" TargetMode="External"/><Relationship Id="rId2" Type="http://schemas.openxmlformats.org/officeDocument/2006/relationships/hyperlink" Target="https://polytech.univ-nantes.fr/fr/une-ecole-sur-3-campus/presentation" TargetMode="External"/><Relationship Id="rId1" Type="http://schemas.openxmlformats.org/officeDocument/2006/relationships/hyperlink" Target="https://polytech.univ-nantes.fr/en/academic-programs/engineering-degrees/teaching-program-gc" TargetMode="External"/><Relationship Id="rId6" Type="http://schemas.openxmlformats.org/officeDocument/2006/relationships/hyperlink" Target="https://asignaturas.uca.es/asig/10617025/" TargetMode="External"/><Relationship Id="rId11" Type="http://schemas.openxmlformats.org/officeDocument/2006/relationships/drawing" Target="../drawings/drawing4.xml"/><Relationship Id="rId5" Type="http://schemas.openxmlformats.org/officeDocument/2006/relationships/hyperlink" Target="https://asignaturas.uca.es/asig/10617018/" TargetMode="External"/><Relationship Id="rId10" Type="http://schemas.openxmlformats.org/officeDocument/2006/relationships/printerSettings" Target="../printerSettings/printerSettings3.bin"/><Relationship Id="rId4" Type="http://schemas.openxmlformats.org/officeDocument/2006/relationships/hyperlink" Target="https://asignaturas.uca.es/asig/10617012/" TargetMode="External"/><Relationship Id="rId9" Type="http://schemas.openxmlformats.org/officeDocument/2006/relationships/hyperlink" Target="https://asignaturas.uca.es/asig/10617015/"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hz.nl/uploads/documents/Exchange-programmes/20212022/Description-course-exchange-Civil-Engineering-21-22.pdf" TargetMode="External"/><Relationship Id="rId2" Type="http://schemas.openxmlformats.org/officeDocument/2006/relationships/hyperlink" Target="https://hz.nl/en" TargetMode="External"/><Relationship Id="rId1" Type="http://schemas.openxmlformats.org/officeDocument/2006/relationships/hyperlink" Target="https://hz.nl/en/study-programmes/civil-engineering" TargetMode="External"/><Relationship Id="rId5" Type="http://schemas.openxmlformats.org/officeDocument/2006/relationships/drawing" Target="../drawings/drawing5.xml"/><Relationship Id="rId4" Type="http://schemas.openxmlformats.org/officeDocument/2006/relationships/hyperlink" Target="https://www.kiesopmaat.nl/modules/?org=hze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asignaturas.uca.es/asig/10617028/" TargetMode="External"/><Relationship Id="rId13" Type="http://schemas.openxmlformats.org/officeDocument/2006/relationships/hyperlink" Target="https://didattica.polito.it/pls/portal30/sviluppo.guide.visualizza?p_cod_ins=08BEKMC&amp;p_a_acc=2024&amp;p_lang=" TargetMode="External"/><Relationship Id="rId18" Type="http://schemas.openxmlformats.org/officeDocument/2006/relationships/hyperlink" Target="https://didattica.polito.it/pls/portal30/sviluppo.guide.visualizza?p_cod_ins=02VLJMC&amp;p_a_acc=2024&amp;p_lang=" TargetMode="External"/><Relationship Id="rId3" Type="http://schemas.openxmlformats.org/officeDocument/2006/relationships/hyperlink" Target="https://asignaturas.uca.es/asig/10617020/" TargetMode="External"/><Relationship Id="rId21" Type="http://schemas.openxmlformats.org/officeDocument/2006/relationships/hyperlink" Target="https://didattica.polito.it/pls/portal30/sviluppo.guide.visualizza?p_cod_ins=06CKPMC&amp;p_a_acc=2023&amp;p_lang=" TargetMode="External"/><Relationship Id="rId7" Type="http://schemas.openxmlformats.org/officeDocument/2006/relationships/hyperlink" Target="https://asignaturas.uca.es/asig/10617012/" TargetMode="External"/><Relationship Id="rId12" Type="http://schemas.openxmlformats.org/officeDocument/2006/relationships/hyperlink" Target="https://didattica.polito.it/pls/portal30/sviluppo.guide.visualizza?p_cod_ins=01VLIMC&amp;p_a_acc=2023&amp;p_lang=" TargetMode="External"/><Relationship Id="rId17" Type="http://schemas.openxmlformats.org/officeDocument/2006/relationships/hyperlink" Target="https://didattica.polito.it/pls/portal30/sviluppo.guide.visualizza?p_cod_ins=03BHRMC&amp;p_a_acc=2024&amp;p_lang=" TargetMode="External"/><Relationship Id="rId2" Type="http://schemas.openxmlformats.org/officeDocument/2006/relationships/hyperlink" Target="http://www.polito.it/" TargetMode="External"/><Relationship Id="rId16" Type="http://schemas.openxmlformats.org/officeDocument/2006/relationships/hyperlink" Target="https://didattica.polito.it/pls/portal30/sviluppo.guide.visualizza?p_cod_ins=07INBMC&amp;p_a_acc=2024&amp;p_lang=" TargetMode="External"/><Relationship Id="rId20" Type="http://schemas.openxmlformats.org/officeDocument/2006/relationships/hyperlink" Target="https://didattica.polito.it/pls/portal30/sviluppo.guide.visualizza?p_cod_ins=04CFRMC&amp;p_a_acc=2023&amp;p_lang=" TargetMode="External"/><Relationship Id="rId1" Type="http://schemas.openxmlformats.org/officeDocument/2006/relationships/hyperlink" Target="https://didattica.polito.it/pls/portal30/sviluppo.offerta_formativa_2019.vis?p_coorte=2022&amp;p_sdu=32&amp;p_cds=14" TargetMode="External"/><Relationship Id="rId6" Type="http://schemas.openxmlformats.org/officeDocument/2006/relationships/hyperlink" Target="https://asignaturas.uca.es/asig/10617023/" TargetMode="External"/><Relationship Id="rId11" Type="http://schemas.openxmlformats.org/officeDocument/2006/relationships/hyperlink" Target="https://asignaturas.uca.es/asig/10617037/" TargetMode="External"/><Relationship Id="rId5" Type="http://schemas.openxmlformats.org/officeDocument/2006/relationships/hyperlink" Target="https://asignaturas.uca.es/asig/10617017/" TargetMode="External"/><Relationship Id="rId15" Type="http://schemas.openxmlformats.org/officeDocument/2006/relationships/hyperlink" Target="https://didattica.polito.it/pls/portal30/sviluppo.guide.visualizza?p_cod_ins=01CPBMC&amp;p_a_acc=2024&amp;p_lang=" TargetMode="External"/><Relationship Id="rId23" Type="http://schemas.openxmlformats.org/officeDocument/2006/relationships/drawing" Target="../drawings/drawing6.xml"/><Relationship Id="rId10" Type="http://schemas.openxmlformats.org/officeDocument/2006/relationships/hyperlink" Target="https://asignaturas.uca.es/asig/10617022/" TargetMode="External"/><Relationship Id="rId19" Type="http://schemas.openxmlformats.org/officeDocument/2006/relationships/hyperlink" Target="https://didattica.polito.it/pls/portal30/sviluppo.guide.visualizza?p_cod_ins=06AULMC&amp;p_a_acc=2024&amp;p_lang=" TargetMode="External"/><Relationship Id="rId4" Type="http://schemas.openxmlformats.org/officeDocument/2006/relationships/hyperlink" Target="https://asignaturas.uca.es/asig/10617015/" TargetMode="External"/><Relationship Id="rId9" Type="http://schemas.openxmlformats.org/officeDocument/2006/relationships/hyperlink" Target="https://asignaturas.uca.es/asig/10617018/" TargetMode="External"/><Relationship Id="rId14" Type="http://schemas.openxmlformats.org/officeDocument/2006/relationships/hyperlink" Target="https://didattica.polito.it/pls/portal30/sviluppo.guide.visualizza?p_cod_ins=09BCOMC&amp;p_a_acc=2024&amp;p_lang=" TargetMode="External"/><Relationship Id="rId22"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unibo.it/it/didattica/insegnamenti/insegnamento/2021/385274" TargetMode="External"/><Relationship Id="rId3" Type="http://schemas.openxmlformats.org/officeDocument/2006/relationships/hyperlink" Target="https://www.unibo.it/it/didattica/insegnamenti?codiceMateria=31036&amp;annoAccademico=2021&amp;codiceCorso=8888&amp;single=True&amp;search=True" TargetMode="External"/><Relationship Id="rId7" Type="http://schemas.openxmlformats.org/officeDocument/2006/relationships/hyperlink" Target="https://www.unibo.it/it/didattica/insegnamenti?codiceMateria=31448&amp;annoAccademico=2021&amp;codiceCorso=8888&amp;single=True&amp;search=True" TargetMode="External"/><Relationship Id="rId12" Type="http://schemas.openxmlformats.org/officeDocument/2006/relationships/drawing" Target="../drawings/drawing7.xml"/><Relationship Id="rId2" Type="http://schemas.openxmlformats.org/officeDocument/2006/relationships/hyperlink" Target="https://www.unibo.it/en/university/campuses-and-structures/schools/school-of-engineering" TargetMode="External"/><Relationship Id="rId1" Type="http://schemas.openxmlformats.org/officeDocument/2006/relationships/hyperlink" Target="https://corsi.unibo.it/laurea/IngegneriaCivile/insegnamenti" TargetMode="External"/><Relationship Id="rId6" Type="http://schemas.openxmlformats.org/officeDocument/2006/relationships/hyperlink" Target="https://www.unibo.it/it/didattica/insegnamenti?codiceMateria=31599&amp;annoAccademico=2021&amp;codiceCorso=8888&amp;single=True&amp;search=True" TargetMode="External"/><Relationship Id="rId11" Type="http://schemas.openxmlformats.org/officeDocument/2006/relationships/printerSettings" Target="../printerSettings/printerSettings5.bin"/><Relationship Id="rId5" Type="http://schemas.openxmlformats.org/officeDocument/2006/relationships/hyperlink" Target="https://www.unibo.it/it/didattica/insegnamenti?codiceMateria=31596&amp;annoAccademico=2021&amp;codiceCorso=8888&amp;single=True&amp;search=True" TargetMode="External"/><Relationship Id="rId10" Type="http://schemas.openxmlformats.org/officeDocument/2006/relationships/hyperlink" Target="https://www.unibo.it/it/didattica/insegnamenti/insegnamento/2021/434388/" TargetMode="External"/><Relationship Id="rId4" Type="http://schemas.openxmlformats.org/officeDocument/2006/relationships/hyperlink" Target="https://www.unibo.it/it/didattica/insegnamenti/insegnamento/2021/401658" TargetMode="External"/><Relationship Id="rId9" Type="http://schemas.openxmlformats.org/officeDocument/2006/relationships/hyperlink" Target="https://www.unibo.it/it/didattica/insegnamenti/insegnamento/2021/414396"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www.unife.it/ing/civile/insegnamenti/pec" TargetMode="External"/><Relationship Id="rId13" Type="http://schemas.openxmlformats.org/officeDocument/2006/relationships/hyperlink" Target="https://studiare.unife.it/AttivitaDidatticaContestualizzata.do;jsessionid=5A298224E96D9BCCFD5BD80E291BDDE9.jvm1a?cds_id=10425&amp;pds_id=9999&amp;sel_pds_id=9999&amp;aa_ord_id=2010&amp;aa_off_id=2011&amp;ad_id=46461" TargetMode="External"/><Relationship Id="rId3" Type="http://schemas.openxmlformats.org/officeDocument/2006/relationships/hyperlink" Target="http://www.unife.it/ing/civile/insegnamenti/idraulica/idraulica-1/idraulica-1" TargetMode="External"/><Relationship Id="rId7" Type="http://schemas.openxmlformats.org/officeDocument/2006/relationships/hyperlink" Target="http://www.unife.it/ing/lm.civile/insegnamenti/dinamica-dei-litorali" TargetMode="External"/><Relationship Id="rId12" Type="http://schemas.openxmlformats.org/officeDocument/2006/relationships/hyperlink" Target="http://www.unife.it/ing/civile/insegnamenti/fisica-tecnica/acustica-applicata-e-illuminotecnica" TargetMode="External"/><Relationship Id="rId2" Type="http://schemas.openxmlformats.org/officeDocument/2006/relationships/hyperlink" Target="https://de.unife.it/it" TargetMode="External"/><Relationship Id="rId1" Type="http://schemas.openxmlformats.org/officeDocument/2006/relationships/hyperlink" Target="http://www.unife.it/ing/civile/studiare/programmi_insegnamenti" TargetMode="External"/><Relationship Id="rId6" Type="http://schemas.openxmlformats.org/officeDocument/2006/relationships/hyperlink" Target="http://www.unife.it/ing/lm.civile/insegnamenti/progetti-di-strutture" TargetMode="External"/><Relationship Id="rId11" Type="http://schemas.openxmlformats.org/officeDocument/2006/relationships/hyperlink" Target="http://www.unife.it/architettura/lm.architettura/insegnamenti/organizzazione-e-pianificazione-del-territorio" TargetMode="External"/><Relationship Id="rId5" Type="http://schemas.openxmlformats.org/officeDocument/2006/relationships/hyperlink" Target="http://www.unife.it/ing/civile/insegnamenti/topografia" TargetMode="External"/><Relationship Id="rId15" Type="http://schemas.openxmlformats.org/officeDocument/2006/relationships/drawing" Target="../drawings/drawing8.xml"/><Relationship Id="rId10" Type="http://schemas.openxmlformats.org/officeDocument/2006/relationships/hyperlink" Target="http://www.unife.it/ing/lm.civile/insegnamenti/geotecnica" TargetMode="External"/><Relationship Id="rId4" Type="http://schemas.openxmlformats.org/officeDocument/2006/relationships/hyperlink" Target="http://www.unife.it/ing/civile/insegnamenti/scienza-delle-costruzioni" TargetMode="External"/><Relationship Id="rId9" Type="http://schemas.openxmlformats.org/officeDocument/2006/relationships/hyperlink" Target="http://www.unife.it/ing/lm.civile/insegnamenti/organizzazione-del-cantiere" TargetMode="External"/><Relationship Id="rId1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
  <sheetViews>
    <sheetView tabSelected="1" zoomScale="85" zoomScaleNormal="85" workbookViewId="0">
      <selection sqref="A1:B1"/>
    </sheetView>
  </sheetViews>
  <sheetFormatPr baseColWidth="10" defaultColWidth="11.453125" defaultRowHeight="15.5" x14ac:dyDescent="0.35"/>
  <cols>
    <col min="1" max="1" width="17.54296875" style="55" customWidth="1"/>
    <col min="2" max="2" width="42" style="55" customWidth="1"/>
    <col min="3" max="3" width="6.36328125" style="58" customWidth="1"/>
    <col min="4" max="4" width="16.90625" style="55" customWidth="1"/>
    <col min="5" max="5" width="21.26953125" style="58" customWidth="1"/>
    <col min="6" max="6" width="52.7265625" style="60" customWidth="1"/>
    <col min="7" max="7" width="15.54296875" style="60" customWidth="1"/>
    <col min="8" max="8" width="14.54296875" style="55" customWidth="1"/>
    <col min="9" max="9" width="12.1796875" style="55" customWidth="1"/>
    <col min="10" max="10" width="11.453125" style="55" customWidth="1"/>
    <col min="11" max="11" width="33.26953125" style="55" customWidth="1"/>
    <col min="12" max="12" width="35.1796875" style="55" customWidth="1"/>
    <col min="13" max="13" width="25.08984375" style="55" customWidth="1"/>
    <col min="14" max="16" width="33.26953125" style="55" customWidth="1"/>
    <col min="17" max="17" width="35.7265625" style="55" customWidth="1"/>
    <col min="18" max="18" width="79.7265625" style="55" customWidth="1"/>
    <col min="19" max="19" width="31.54296875" style="55" customWidth="1"/>
    <col min="20" max="20" width="33.453125" style="55" customWidth="1"/>
    <col min="21" max="21" width="33" style="55" customWidth="1"/>
    <col min="22" max="22" width="26.90625" style="58" customWidth="1"/>
    <col min="23" max="23" width="17.6328125" style="58" customWidth="1"/>
    <col min="24" max="24" width="27.453125" style="55" customWidth="1"/>
    <col min="25" max="25" width="95.7265625" style="55" customWidth="1"/>
    <col min="26" max="26" width="19" style="55" customWidth="1"/>
    <col min="27" max="27" width="13.36328125" style="58" customWidth="1"/>
    <col min="28" max="28" width="14.26953125" style="55" customWidth="1"/>
    <col min="29" max="29" width="15.6328125" style="55" customWidth="1"/>
    <col min="30" max="16384" width="11.453125" style="55"/>
  </cols>
  <sheetData>
    <row r="1" spans="1:29" x14ac:dyDescent="0.35">
      <c r="A1" s="419" t="s">
        <v>354</v>
      </c>
      <c r="B1" s="419"/>
      <c r="C1" s="418">
        <v>44503</v>
      </c>
      <c r="D1" s="418"/>
    </row>
    <row r="2" spans="1:29" x14ac:dyDescent="0.35">
      <c r="A2" s="420" t="s">
        <v>428</v>
      </c>
      <c r="B2" s="420"/>
      <c r="C2" s="420"/>
      <c r="D2" s="420"/>
      <c r="E2" s="420"/>
      <c r="F2" s="420"/>
      <c r="G2" s="420"/>
      <c r="H2" s="420"/>
      <c r="I2" s="420"/>
      <c r="J2" s="420"/>
      <c r="K2" s="420"/>
    </row>
    <row r="3" spans="1:29" x14ac:dyDescent="0.35">
      <c r="A3" s="148" t="s">
        <v>425</v>
      </c>
      <c r="B3" s="60"/>
      <c r="C3" s="116"/>
      <c r="D3" s="116"/>
    </row>
    <row r="5" spans="1:29" x14ac:dyDescent="0.35">
      <c r="A5" s="52" t="s">
        <v>361</v>
      </c>
      <c r="B5" s="52" t="s">
        <v>71</v>
      </c>
      <c r="C5" s="54" t="s">
        <v>312</v>
      </c>
      <c r="D5" s="54" t="s">
        <v>282</v>
      </c>
      <c r="E5" s="54" t="s">
        <v>281</v>
      </c>
      <c r="F5" s="54" t="s">
        <v>105</v>
      </c>
      <c r="G5" s="54" t="s">
        <v>207</v>
      </c>
      <c r="H5" s="53" t="s">
        <v>72</v>
      </c>
      <c r="I5" s="53" t="s">
        <v>73</v>
      </c>
      <c r="J5" s="53" t="s">
        <v>74</v>
      </c>
      <c r="K5" s="52" t="s">
        <v>75</v>
      </c>
      <c r="L5" s="54" t="s">
        <v>209</v>
      </c>
      <c r="M5" s="54" t="s">
        <v>323</v>
      </c>
      <c r="N5" s="54" t="s">
        <v>279</v>
      </c>
      <c r="O5" s="54" t="s">
        <v>280</v>
      </c>
      <c r="P5" s="53" t="s">
        <v>441</v>
      </c>
      <c r="Q5" s="54" t="s">
        <v>204</v>
      </c>
      <c r="R5" s="54" t="s">
        <v>198</v>
      </c>
      <c r="S5" s="54" t="s">
        <v>278</v>
      </c>
      <c r="T5" s="54" t="s">
        <v>198</v>
      </c>
      <c r="U5" s="52" t="s">
        <v>328</v>
      </c>
      <c r="V5" s="54" t="s">
        <v>206</v>
      </c>
      <c r="W5" s="54" t="s">
        <v>212</v>
      </c>
      <c r="X5" s="54" t="s">
        <v>214</v>
      </c>
      <c r="Y5" s="54" t="s">
        <v>215</v>
      </c>
      <c r="Z5" s="115" t="s">
        <v>308</v>
      </c>
      <c r="AA5" s="115" t="s">
        <v>307</v>
      </c>
      <c r="AB5" s="114" t="s">
        <v>309</v>
      </c>
      <c r="AC5" s="114" t="s">
        <v>338</v>
      </c>
    </row>
    <row r="6" spans="1:29" s="399" customFormat="1" x14ac:dyDescent="0.35">
      <c r="A6" s="61" t="s">
        <v>376</v>
      </c>
      <c r="B6" s="56" t="s">
        <v>196</v>
      </c>
      <c r="C6" s="57">
        <v>311</v>
      </c>
      <c r="D6" s="57">
        <v>1705</v>
      </c>
      <c r="E6" s="59" t="s">
        <v>293</v>
      </c>
      <c r="F6" s="59" t="s">
        <v>195</v>
      </c>
      <c r="G6" s="59" t="s">
        <v>259</v>
      </c>
      <c r="H6" s="57" t="s">
        <v>197</v>
      </c>
      <c r="I6" s="57">
        <v>4</v>
      </c>
      <c r="J6" s="57">
        <v>5</v>
      </c>
      <c r="K6" s="61" t="s">
        <v>154</v>
      </c>
      <c r="L6" s="59" t="s">
        <v>219</v>
      </c>
      <c r="M6" s="57">
        <v>6</v>
      </c>
      <c r="N6" s="410" t="s">
        <v>558</v>
      </c>
      <c r="O6" s="410" t="s">
        <v>557</v>
      </c>
      <c r="P6" s="410" t="s">
        <v>619</v>
      </c>
      <c r="Q6" s="56"/>
      <c r="R6" s="56" t="s">
        <v>350</v>
      </c>
      <c r="S6" s="56" t="s">
        <v>634</v>
      </c>
      <c r="T6" s="397" t="s">
        <v>276</v>
      </c>
      <c r="U6" s="56" t="s">
        <v>294</v>
      </c>
      <c r="V6" s="70" t="s">
        <v>261</v>
      </c>
      <c r="W6" s="62"/>
      <c r="X6" s="398" t="s">
        <v>224</v>
      </c>
      <c r="Y6" s="61" t="s">
        <v>355</v>
      </c>
      <c r="Z6" s="62" t="s">
        <v>158</v>
      </c>
      <c r="AA6" s="62" t="s">
        <v>236</v>
      </c>
      <c r="AB6" s="62" t="s">
        <v>311</v>
      </c>
      <c r="AC6" s="57" t="s">
        <v>346</v>
      </c>
    </row>
    <row r="7" spans="1:29" s="61" customFormat="1" x14ac:dyDescent="0.35">
      <c r="A7" s="61" t="s">
        <v>377</v>
      </c>
      <c r="B7" s="56" t="s">
        <v>332</v>
      </c>
      <c r="C7" s="109" t="s">
        <v>224</v>
      </c>
      <c r="D7" s="57">
        <v>2770</v>
      </c>
      <c r="E7" s="59" t="s">
        <v>348</v>
      </c>
      <c r="F7" s="59" t="s">
        <v>336</v>
      </c>
      <c r="G7" s="59" t="s">
        <v>333</v>
      </c>
      <c r="H7" s="57" t="s">
        <v>334</v>
      </c>
      <c r="I7" s="57">
        <v>2</v>
      </c>
      <c r="J7" s="57">
        <v>9</v>
      </c>
      <c r="K7" s="61" t="s">
        <v>154</v>
      </c>
      <c r="L7" s="59" t="s">
        <v>219</v>
      </c>
      <c r="M7" s="57">
        <v>6</v>
      </c>
      <c r="N7" s="411" t="s">
        <v>335</v>
      </c>
      <c r="O7" s="411" t="s">
        <v>337</v>
      </c>
      <c r="P7" s="411" t="s">
        <v>620</v>
      </c>
      <c r="R7" s="56"/>
      <c r="S7" s="398" t="s">
        <v>224</v>
      </c>
      <c r="T7" s="398" t="s">
        <v>224</v>
      </c>
      <c r="U7" s="56" t="s">
        <v>294</v>
      </c>
      <c r="V7" s="70" t="s">
        <v>352</v>
      </c>
      <c r="W7" s="62"/>
      <c r="X7" s="398" t="s">
        <v>224</v>
      </c>
      <c r="Z7" s="412" t="s">
        <v>611</v>
      </c>
      <c r="AA7" s="62" t="s">
        <v>236</v>
      </c>
      <c r="AB7" s="62" t="s">
        <v>310</v>
      </c>
      <c r="AC7" s="62" t="s">
        <v>339</v>
      </c>
    </row>
    <row r="8" spans="1:29" s="61" customFormat="1" x14ac:dyDescent="0.35">
      <c r="A8" s="61" t="s">
        <v>374</v>
      </c>
      <c r="B8" s="56" t="s">
        <v>156</v>
      </c>
      <c r="C8" s="57">
        <v>226</v>
      </c>
      <c r="D8" s="57">
        <v>1926</v>
      </c>
      <c r="E8" s="59" t="s">
        <v>291</v>
      </c>
      <c r="F8" s="59" t="s">
        <v>482</v>
      </c>
      <c r="G8" s="59" t="s">
        <v>235</v>
      </c>
      <c r="H8" s="57" t="s">
        <v>76</v>
      </c>
      <c r="I8" s="57">
        <v>1</v>
      </c>
      <c r="J8" s="57">
        <v>10</v>
      </c>
      <c r="K8" s="61" t="s">
        <v>155</v>
      </c>
      <c r="L8" s="59" t="s">
        <v>267</v>
      </c>
      <c r="M8" s="57">
        <v>10</v>
      </c>
      <c r="N8" s="411" t="s">
        <v>481</v>
      </c>
      <c r="O8" s="411" t="s">
        <v>483</v>
      </c>
      <c r="P8" s="411" t="s">
        <v>621</v>
      </c>
      <c r="Q8" s="56" t="s">
        <v>266</v>
      </c>
      <c r="R8" s="56" t="s">
        <v>163</v>
      </c>
      <c r="S8" s="398" t="s">
        <v>224</v>
      </c>
      <c r="T8" s="398" t="s">
        <v>224</v>
      </c>
      <c r="U8" s="56" t="s">
        <v>294</v>
      </c>
      <c r="V8" s="70" t="s">
        <v>351</v>
      </c>
      <c r="W8" s="62" t="s">
        <v>223</v>
      </c>
      <c r="X8" s="62" t="s">
        <v>269</v>
      </c>
      <c r="Z8" s="62" t="s">
        <v>236</v>
      </c>
      <c r="AA8" s="62" t="s">
        <v>236</v>
      </c>
      <c r="AB8" s="62" t="s">
        <v>310</v>
      </c>
      <c r="AC8" s="57" t="s">
        <v>310</v>
      </c>
    </row>
    <row r="9" spans="1:29" s="61" customFormat="1" x14ac:dyDescent="0.35">
      <c r="A9" s="61" t="s">
        <v>375</v>
      </c>
      <c r="B9" s="56" t="s">
        <v>300</v>
      </c>
      <c r="C9" s="57">
        <v>647</v>
      </c>
      <c r="D9" s="57">
        <v>1957</v>
      </c>
      <c r="E9" s="56" t="s">
        <v>347</v>
      </c>
      <c r="F9" s="59" t="s">
        <v>305</v>
      </c>
      <c r="G9" s="56" t="s">
        <v>301</v>
      </c>
      <c r="H9" s="57" t="s">
        <v>76</v>
      </c>
      <c r="I9" s="57">
        <v>1</v>
      </c>
      <c r="J9" s="57">
        <v>6</v>
      </c>
      <c r="K9" s="56" t="s">
        <v>154</v>
      </c>
      <c r="L9" s="59" t="s">
        <v>302</v>
      </c>
      <c r="M9" s="57">
        <v>10</v>
      </c>
      <c r="N9" s="411" t="s">
        <v>528</v>
      </c>
      <c r="O9" s="411" t="s">
        <v>529</v>
      </c>
      <c r="P9" s="411" t="s">
        <v>622</v>
      </c>
      <c r="Q9" s="56"/>
      <c r="R9" s="61" t="s">
        <v>303</v>
      </c>
      <c r="S9" s="56" t="s">
        <v>304</v>
      </c>
      <c r="T9" s="61" t="s">
        <v>380</v>
      </c>
      <c r="U9" s="56" t="s">
        <v>294</v>
      </c>
      <c r="V9" s="70" t="s">
        <v>268</v>
      </c>
      <c r="W9" s="62" t="s">
        <v>223</v>
      </c>
      <c r="X9" s="398" t="s">
        <v>224</v>
      </c>
      <c r="Z9" s="412" t="s">
        <v>236</v>
      </c>
      <c r="AA9" s="62" t="s">
        <v>236</v>
      </c>
      <c r="AB9" s="62" t="s">
        <v>310</v>
      </c>
      <c r="AC9" s="57" t="s">
        <v>341</v>
      </c>
    </row>
    <row r="10" spans="1:29" s="61" customFormat="1" x14ac:dyDescent="0.35">
      <c r="A10" s="61" t="s">
        <v>364</v>
      </c>
      <c r="B10" s="61" t="s">
        <v>340</v>
      </c>
      <c r="C10" s="57">
        <v>1450</v>
      </c>
      <c r="D10" s="62">
        <v>2531</v>
      </c>
      <c r="E10" s="59" t="s">
        <v>349</v>
      </c>
      <c r="F10" s="56" t="s">
        <v>321</v>
      </c>
      <c r="G10" s="59" t="s">
        <v>331</v>
      </c>
      <c r="H10" s="57" t="s">
        <v>322</v>
      </c>
      <c r="I10" s="57">
        <v>3</v>
      </c>
      <c r="J10" s="57">
        <v>5</v>
      </c>
      <c r="K10" s="61" t="s">
        <v>154</v>
      </c>
      <c r="L10" s="59" t="s">
        <v>219</v>
      </c>
      <c r="M10" s="57" t="s">
        <v>356</v>
      </c>
      <c r="N10" s="410" t="s">
        <v>324</v>
      </c>
      <c r="O10" s="410" t="s">
        <v>325</v>
      </c>
      <c r="P10" s="410" t="s">
        <v>623</v>
      </c>
      <c r="Q10" s="56" t="s">
        <v>326</v>
      </c>
      <c r="R10" s="56" t="s">
        <v>327</v>
      </c>
      <c r="S10" s="398" t="s">
        <v>224</v>
      </c>
      <c r="T10" s="398" t="s">
        <v>224</v>
      </c>
      <c r="U10" s="56" t="s">
        <v>294</v>
      </c>
      <c r="V10" s="70" t="s">
        <v>231</v>
      </c>
      <c r="W10" s="412" t="s">
        <v>213</v>
      </c>
      <c r="X10" s="398" t="s">
        <v>224</v>
      </c>
      <c r="Z10" s="62" t="s">
        <v>84</v>
      </c>
      <c r="AA10" s="412" t="s">
        <v>329</v>
      </c>
      <c r="AB10" s="62" t="s">
        <v>310</v>
      </c>
      <c r="AC10" s="57" t="s">
        <v>310</v>
      </c>
    </row>
    <row r="11" spans="1:29" s="61" customFormat="1" x14ac:dyDescent="0.35">
      <c r="A11" s="61" t="s">
        <v>369</v>
      </c>
      <c r="B11" s="56" t="s">
        <v>94</v>
      </c>
      <c r="C11" s="57">
        <v>810</v>
      </c>
      <c r="D11" s="57">
        <v>2503</v>
      </c>
      <c r="E11" s="59" t="s">
        <v>285</v>
      </c>
      <c r="F11" s="59" t="s">
        <v>159</v>
      </c>
      <c r="G11" s="59" t="s">
        <v>253</v>
      </c>
      <c r="H11" s="57" t="s">
        <v>78</v>
      </c>
      <c r="I11" s="57">
        <v>2</v>
      </c>
      <c r="J11" s="57">
        <v>9</v>
      </c>
      <c r="K11" s="61" t="s">
        <v>154</v>
      </c>
      <c r="L11" s="59" t="s">
        <v>219</v>
      </c>
      <c r="M11" s="57">
        <v>6</v>
      </c>
      <c r="N11" s="410" t="s">
        <v>232</v>
      </c>
      <c r="O11" s="411" t="s">
        <v>358</v>
      </c>
      <c r="P11" s="411" t="s">
        <v>624</v>
      </c>
      <c r="Q11" s="56" t="s">
        <v>200</v>
      </c>
      <c r="R11" s="56" t="s">
        <v>199</v>
      </c>
      <c r="S11" s="398" t="s">
        <v>224</v>
      </c>
      <c r="T11" s="398" t="s">
        <v>224</v>
      </c>
      <c r="U11" s="56" t="s">
        <v>295</v>
      </c>
      <c r="V11" s="70" t="s">
        <v>233</v>
      </c>
      <c r="W11" s="412" t="s">
        <v>357</v>
      </c>
      <c r="X11" s="398" t="s">
        <v>224</v>
      </c>
      <c r="Z11" s="412" t="s">
        <v>236</v>
      </c>
      <c r="AA11" s="62" t="s">
        <v>236</v>
      </c>
      <c r="AB11" s="62">
        <v>33</v>
      </c>
      <c r="AC11" s="57" t="s">
        <v>310</v>
      </c>
    </row>
    <row r="12" spans="1:29" s="61" customFormat="1" x14ac:dyDescent="0.35">
      <c r="A12" s="61" t="s">
        <v>370</v>
      </c>
      <c r="B12" s="56" t="s">
        <v>77</v>
      </c>
      <c r="C12" s="57">
        <v>651</v>
      </c>
      <c r="D12" s="57">
        <v>2291</v>
      </c>
      <c r="E12" s="59" t="s">
        <v>287</v>
      </c>
      <c r="F12" s="59" t="s">
        <v>160</v>
      </c>
      <c r="G12" s="59" t="s">
        <v>254</v>
      </c>
      <c r="H12" s="57" t="s">
        <v>78</v>
      </c>
      <c r="I12" s="57">
        <v>2</v>
      </c>
      <c r="J12" s="57">
        <v>6</v>
      </c>
      <c r="K12" s="61" t="s">
        <v>154</v>
      </c>
      <c r="L12" s="59" t="s">
        <v>219</v>
      </c>
      <c r="M12" s="57">
        <v>6</v>
      </c>
      <c r="N12" s="410" t="s">
        <v>439</v>
      </c>
      <c r="O12" s="411" t="s">
        <v>440</v>
      </c>
      <c r="P12" s="411" t="s">
        <v>625</v>
      </c>
      <c r="Q12" s="56" t="s">
        <v>240</v>
      </c>
      <c r="R12" s="56" t="s">
        <v>242</v>
      </c>
      <c r="S12" s="61" t="s">
        <v>203</v>
      </c>
      <c r="T12" s="61" t="s">
        <v>241</v>
      </c>
      <c r="U12" s="56" t="s">
        <v>295</v>
      </c>
      <c r="V12" s="70" t="s">
        <v>243</v>
      </c>
      <c r="W12" s="62" t="s">
        <v>244</v>
      </c>
      <c r="X12" s="62" t="s">
        <v>220</v>
      </c>
      <c r="Z12" s="62" t="s">
        <v>158</v>
      </c>
      <c r="AA12" s="62" t="s">
        <v>236</v>
      </c>
      <c r="AB12" s="62" t="s">
        <v>311</v>
      </c>
      <c r="AC12" s="57" t="s">
        <v>342</v>
      </c>
    </row>
    <row r="13" spans="1:29" s="61" customFormat="1" x14ac:dyDescent="0.35">
      <c r="A13" s="61" t="s">
        <v>365</v>
      </c>
      <c r="B13" s="56" t="s">
        <v>79</v>
      </c>
      <c r="C13" s="57">
        <v>670</v>
      </c>
      <c r="D13" s="57">
        <v>2318</v>
      </c>
      <c r="E13" s="59" t="s">
        <v>289</v>
      </c>
      <c r="F13" s="59" t="s">
        <v>161</v>
      </c>
      <c r="G13" s="59" t="s">
        <v>255</v>
      </c>
      <c r="H13" s="57" t="s">
        <v>78</v>
      </c>
      <c r="I13" s="57">
        <v>4</v>
      </c>
      <c r="J13" s="57">
        <v>6</v>
      </c>
      <c r="K13" s="61" t="s">
        <v>154</v>
      </c>
      <c r="L13" s="59" t="s">
        <v>219</v>
      </c>
      <c r="M13" s="57">
        <v>6</v>
      </c>
      <c r="N13" s="410" t="s">
        <v>442</v>
      </c>
      <c r="O13" s="411" t="s">
        <v>245</v>
      </c>
      <c r="P13" s="411" t="s">
        <v>626</v>
      </c>
      <c r="Q13" s="56" t="s">
        <v>249</v>
      </c>
      <c r="R13" s="56" t="s">
        <v>248</v>
      </c>
      <c r="S13" s="61" t="s">
        <v>246</v>
      </c>
      <c r="T13" s="61" t="s">
        <v>247</v>
      </c>
      <c r="U13" s="56" t="s">
        <v>295</v>
      </c>
      <c r="V13" s="70" t="s">
        <v>243</v>
      </c>
      <c r="W13" s="62" t="s">
        <v>223</v>
      </c>
      <c r="X13" s="62" t="s">
        <v>239</v>
      </c>
      <c r="Z13" s="62" t="s">
        <v>158</v>
      </c>
      <c r="AA13" s="62" t="s">
        <v>236</v>
      </c>
      <c r="AB13" s="62" t="s">
        <v>310</v>
      </c>
      <c r="AC13" s="57" t="s">
        <v>343</v>
      </c>
    </row>
    <row r="14" spans="1:29" s="61" customFormat="1" x14ac:dyDescent="0.35">
      <c r="A14" s="61" t="s">
        <v>371</v>
      </c>
      <c r="B14" s="56" t="s">
        <v>80</v>
      </c>
      <c r="C14" s="57">
        <v>803</v>
      </c>
      <c r="D14" s="57">
        <v>2421</v>
      </c>
      <c r="E14" s="59" t="s">
        <v>288</v>
      </c>
      <c r="F14" s="59" t="s">
        <v>296</v>
      </c>
      <c r="G14" s="59" t="s">
        <v>256</v>
      </c>
      <c r="H14" s="57" t="s">
        <v>78</v>
      </c>
      <c r="I14" s="57">
        <v>2</v>
      </c>
      <c r="J14" s="57">
        <v>9</v>
      </c>
      <c r="K14" s="61" t="s">
        <v>154</v>
      </c>
      <c r="L14" s="59" t="s">
        <v>219</v>
      </c>
      <c r="M14" s="57">
        <v>6</v>
      </c>
      <c r="N14" s="411" t="s">
        <v>449</v>
      </c>
      <c r="O14" s="411" t="s">
        <v>450</v>
      </c>
      <c r="P14" s="411" t="s">
        <v>627</v>
      </c>
      <c r="Q14" s="56" t="s">
        <v>251</v>
      </c>
      <c r="R14" s="56" t="s">
        <v>252</v>
      </c>
      <c r="S14" s="61" t="s">
        <v>277</v>
      </c>
      <c r="T14" s="61" t="s">
        <v>250</v>
      </c>
      <c r="U14" s="56" t="s">
        <v>295</v>
      </c>
      <c r="V14" s="70" t="s">
        <v>243</v>
      </c>
      <c r="W14" s="62"/>
      <c r="X14" s="398" t="s">
        <v>224</v>
      </c>
      <c r="Z14" s="62" t="s">
        <v>158</v>
      </c>
      <c r="AA14" s="62" t="s">
        <v>236</v>
      </c>
      <c r="AB14" s="62" t="s">
        <v>310</v>
      </c>
      <c r="AC14" s="57" t="s">
        <v>344</v>
      </c>
    </row>
    <row r="15" spans="1:29" s="61" customFormat="1" x14ac:dyDescent="0.35">
      <c r="A15" s="61" t="s">
        <v>372</v>
      </c>
      <c r="B15" s="56" t="s">
        <v>313</v>
      </c>
      <c r="C15" s="57">
        <v>1391</v>
      </c>
      <c r="D15" s="113">
        <v>2458</v>
      </c>
      <c r="E15" s="56" t="s">
        <v>314</v>
      </c>
      <c r="F15" s="56" t="s">
        <v>315</v>
      </c>
      <c r="G15" s="413" t="s">
        <v>316</v>
      </c>
      <c r="H15" s="62" t="s">
        <v>78</v>
      </c>
      <c r="I15" s="62">
        <v>2</v>
      </c>
      <c r="J15" s="57">
        <v>10</v>
      </c>
      <c r="K15" s="61" t="s">
        <v>320</v>
      </c>
      <c r="L15" s="61" t="s">
        <v>260</v>
      </c>
      <c r="M15" s="57">
        <v>6</v>
      </c>
      <c r="N15" s="410" t="s">
        <v>317</v>
      </c>
      <c r="O15" s="410" t="s">
        <v>466</v>
      </c>
      <c r="P15" s="410" t="s">
        <v>628</v>
      </c>
      <c r="Q15" s="414"/>
      <c r="R15" s="411"/>
      <c r="S15" s="415" t="s">
        <v>318</v>
      </c>
      <c r="T15" s="61" t="s">
        <v>319</v>
      </c>
      <c r="U15" s="56" t="s">
        <v>294</v>
      </c>
      <c r="V15" s="70" t="s">
        <v>243</v>
      </c>
      <c r="W15" s="62"/>
      <c r="X15" s="398"/>
      <c r="Y15" s="398"/>
      <c r="Z15" s="62" t="s">
        <v>158</v>
      </c>
      <c r="AA15" s="62" t="s">
        <v>236</v>
      </c>
      <c r="AB15" s="62" t="s">
        <v>330</v>
      </c>
      <c r="AC15" s="57" t="s">
        <v>342</v>
      </c>
    </row>
    <row r="16" spans="1:29" s="61" customFormat="1" x14ac:dyDescent="0.35">
      <c r="A16" s="61" t="s">
        <v>373</v>
      </c>
      <c r="B16" s="56" t="s">
        <v>81</v>
      </c>
      <c r="C16" s="57">
        <v>142</v>
      </c>
      <c r="D16" s="57">
        <v>2474</v>
      </c>
      <c r="E16" s="59" t="s">
        <v>290</v>
      </c>
      <c r="F16" s="70" t="s">
        <v>297</v>
      </c>
      <c r="G16" s="70" t="s">
        <v>257</v>
      </c>
      <c r="H16" s="57" t="s">
        <v>78</v>
      </c>
      <c r="I16" s="57">
        <v>4</v>
      </c>
      <c r="J16" s="57">
        <v>9</v>
      </c>
      <c r="K16" s="61" t="s">
        <v>154</v>
      </c>
      <c r="L16" s="59" t="s">
        <v>260</v>
      </c>
      <c r="M16" s="57">
        <v>6</v>
      </c>
      <c r="N16" s="411" t="s">
        <v>473</v>
      </c>
      <c r="O16" s="411" t="s">
        <v>474</v>
      </c>
      <c r="P16" s="411" t="s">
        <v>629</v>
      </c>
      <c r="Q16" s="56" t="s">
        <v>265</v>
      </c>
      <c r="R16" s="56" t="s">
        <v>264</v>
      </c>
      <c r="S16" s="61" t="s">
        <v>262</v>
      </c>
      <c r="T16" s="61" t="s">
        <v>263</v>
      </c>
      <c r="U16" s="56" t="s">
        <v>295</v>
      </c>
      <c r="V16" s="70" t="s">
        <v>243</v>
      </c>
      <c r="W16" s="62"/>
      <c r="X16" s="62" t="s">
        <v>220</v>
      </c>
      <c r="Z16" s="62" t="s">
        <v>158</v>
      </c>
      <c r="AA16" s="62" t="s">
        <v>236</v>
      </c>
      <c r="AB16" s="62" t="s">
        <v>310</v>
      </c>
      <c r="AC16" s="57" t="s">
        <v>345</v>
      </c>
    </row>
    <row r="17" spans="1:29" s="61" customFormat="1" x14ac:dyDescent="0.35">
      <c r="A17" s="61" t="s">
        <v>363</v>
      </c>
      <c r="B17" s="56" t="s">
        <v>93</v>
      </c>
      <c r="C17" s="57">
        <v>568</v>
      </c>
      <c r="D17" s="57">
        <v>2571</v>
      </c>
      <c r="E17" s="59" t="s">
        <v>283</v>
      </c>
      <c r="F17" s="59" t="s">
        <v>149</v>
      </c>
      <c r="G17" s="59" t="s">
        <v>218</v>
      </c>
      <c r="H17" s="57" t="s">
        <v>82</v>
      </c>
      <c r="I17" s="57">
        <v>4</v>
      </c>
      <c r="J17" s="57">
        <v>5</v>
      </c>
      <c r="K17" s="61" t="s">
        <v>154</v>
      </c>
      <c r="L17" s="59" t="s">
        <v>219</v>
      </c>
      <c r="M17" s="57">
        <v>7</v>
      </c>
      <c r="N17" s="410" t="s">
        <v>359</v>
      </c>
      <c r="O17" s="410" t="s">
        <v>360</v>
      </c>
      <c r="P17" s="410" t="s">
        <v>630</v>
      </c>
      <c r="Q17" s="56" t="s">
        <v>275</v>
      </c>
      <c r="R17" s="56" t="s">
        <v>274</v>
      </c>
      <c r="S17" s="61" t="s">
        <v>221</v>
      </c>
      <c r="T17" s="61" t="s">
        <v>222</v>
      </c>
      <c r="U17" s="56" t="s">
        <v>294</v>
      </c>
      <c r="V17" s="70" t="s">
        <v>230</v>
      </c>
      <c r="W17" s="62" t="s">
        <v>223</v>
      </c>
      <c r="X17" s="62" t="s">
        <v>220</v>
      </c>
      <c r="Z17" s="412" t="s">
        <v>236</v>
      </c>
      <c r="AA17" s="62" t="s">
        <v>236</v>
      </c>
      <c r="AB17" s="62" t="s">
        <v>310</v>
      </c>
      <c r="AC17" s="57" t="s">
        <v>339</v>
      </c>
    </row>
    <row r="18" spans="1:29" s="61" customFormat="1" ht="15.75" customHeight="1" x14ac:dyDescent="0.35">
      <c r="A18" s="61" t="s">
        <v>367</v>
      </c>
      <c r="B18" s="56" t="s">
        <v>366</v>
      </c>
      <c r="C18" s="57">
        <v>595</v>
      </c>
      <c r="D18" s="57">
        <v>2626</v>
      </c>
      <c r="E18" s="59" t="s">
        <v>292</v>
      </c>
      <c r="F18" s="59" t="s">
        <v>149</v>
      </c>
      <c r="G18" s="59" t="s">
        <v>258</v>
      </c>
      <c r="H18" s="57" t="s">
        <v>82</v>
      </c>
      <c r="I18" s="57">
        <v>4</v>
      </c>
      <c r="J18" s="57">
        <v>9</v>
      </c>
      <c r="K18" s="61" t="s">
        <v>154</v>
      </c>
      <c r="L18" s="59" t="s">
        <v>270</v>
      </c>
      <c r="M18" s="57">
        <v>3</v>
      </c>
      <c r="N18" s="410" t="s">
        <v>559</v>
      </c>
      <c r="O18" s="411" t="s">
        <v>560</v>
      </c>
      <c r="P18" s="411" t="s">
        <v>631</v>
      </c>
      <c r="Q18" s="56" t="s">
        <v>272</v>
      </c>
      <c r="R18" s="56" t="s">
        <v>273</v>
      </c>
      <c r="S18" s="61" t="s">
        <v>271</v>
      </c>
      <c r="T18" s="400" t="s">
        <v>162</v>
      </c>
      <c r="U18" s="56" t="s">
        <v>294</v>
      </c>
      <c r="V18" s="70" t="s">
        <v>231</v>
      </c>
      <c r="W18" s="62" t="s">
        <v>223</v>
      </c>
      <c r="X18" s="62" t="s">
        <v>228</v>
      </c>
      <c r="Z18" s="62" t="s">
        <v>236</v>
      </c>
      <c r="AA18" s="62" t="s">
        <v>236</v>
      </c>
      <c r="AB18" s="62" t="s">
        <v>310</v>
      </c>
      <c r="AC18" s="62" t="s">
        <v>339</v>
      </c>
    </row>
    <row r="19" spans="1:29" s="61" customFormat="1" ht="15.75" customHeight="1" x14ac:dyDescent="0.35">
      <c r="A19" s="61" t="s">
        <v>368</v>
      </c>
      <c r="B19" s="56" t="s">
        <v>157</v>
      </c>
      <c r="C19" s="57">
        <v>491</v>
      </c>
      <c r="D19" s="57">
        <v>2659</v>
      </c>
      <c r="E19" s="59" t="s">
        <v>286</v>
      </c>
      <c r="F19" s="59" t="s">
        <v>151</v>
      </c>
      <c r="G19" s="59" t="s">
        <v>234</v>
      </c>
      <c r="H19" s="57" t="s">
        <v>83</v>
      </c>
      <c r="I19" s="57">
        <v>5</v>
      </c>
      <c r="J19" s="57">
        <v>10</v>
      </c>
      <c r="K19" s="61" t="s">
        <v>154</v>
      </c>
      <c r="L19" s="59" t="s">
        <v>219</v>
      </c>
      <c r="M19" s="57">
        <v>6</v>
      </c>
      <c r="N19" s="411" t="s">
        <v>150</v>
      </c>
      <c r="O19" s="411" t="s">
        <v>237</v>
      </c>
      <c r="P19" s="411" t="s">
        <v>632</v>
      </c>
      <c r="Q19" s="56" t="s">
        <v>202</v>
      </c>
      <c r="R19" s="56" t="s">
        <v>201</v>
      </c>
      <c r="S19" s="398" t="s">
        <v>224</v>
      </c>
      <c r="T19" s="398" t="s">
        <v>224</v>
      </c>
      <c r="U19" s="56" t="s">
        <v>294</v>
      </c>
      <c r="V19" s="70" t="s">
        <v>238</v>
      </c>
      <c r="W19" s="62" t="s">
        <v>223</v>
      </c>
      <c r="X19" s="62" t="s">
        <v>239</v>
      </c>
      <c r="Z19" s="62" t="s">
        <v>158</v>
      </c>
      <c r="AA19" s="62" t="s">
        <v>236</v>
      </c>
      <c r="AB19" s="62" t="s">
        <v>310</v>
      </c>
      <c r="AC19" s="57" t="s">
        <v>341</v>
      </c>
    </row>
    <row r="20" spans="1:29" s="417" customFormat="1" ht="15.75" customHeight="1" x14ac:dyDescent="0.35">
      <c r="A20" s="401" t="s">
        <v>362</v>
      </c>
      <c r="B20" s="402" t="s">
        <v>153</v>
      </c>
      <c r="C20" s="403" t="s">
        <v>224</v>
      </c>
      <c r="D20" s="404">
        <v>10118</v>
      </c>
      <c r="E20" s="405" t="s">
        <v>284</v>
      </c>
      <c r="F20" s="406" t="s">
        <v>379</v>
      </c>
      <c r="G20" s="401" t="s">
        <v>208</v>
      </c>
      <c r="H20" s="404" t="s">
        <v>152</v>
      </c>
      <c r="I20" s="404">
        <v>1</v>
      </c>
      <c r="J20" s="404">
        <v>9</v>
      </c>
      <c r="K20" s="401" t="s">
        <v>154</v>
      </c>
      <c r="L20" s="401" t="s">
        <v>210</v>
      </c>
      <c r="M20" s="407">
        <v>6</v>
      </c>
      <c r="N20" s="410" t="s">
        <v>392</v>
      </c>
      <c r="O20" s="416" t="s">
        <v>381</v>
      </c>
      <c r="P20" s="416" t="s">
        <v>633</v>
      </c>
      <c r="Q20" s="402" t="s">
        <v>217</v>
      </c>
      <c r="R20" s="402" t="s">
        <v>216</v>
      </c>
      <c r="S20" s="406" t="s">
        <v>211</v>
      </c>
      <c r="T20" s="401" t="s">
        <v>205</v>
      </c>
      <c r="U20" s="402" t="s">
        <v>294</v>
      </c>
      <c r="V20" s="406" t="s">
        <v>229</v>
      </c>
      <c r="W20" s="408" t="s">
        <v>213</v>
      </c>
      <c r="X20" s="409" t="s">
        <v>224</v>
      </c>
      <c r="Y20" s="401" t="s">
        <v>353</v>
      </c>
      <c r="Z20" s="408" t="s">
        <v>158</v>
      </c>
      <c r="AA20" s="408" t="s">
        <v>236</v>
      </c>
      <c r="AB20" s="408" t="s">
        <v>310</v>
      </c>
      <c r="AC20" s="404" t="s">
        <v>310</v>
      </c>
    </row>
    <row r="21" spans="1:29" ht="16" thickBot="1" x14ac:dyDescent="0.4"/>
    <row r="22" spans="1:29" x14ac:dyDescent="0.35">
      <c r="B22" s="64" t="s">
        <v>227</v>
      </c>
      <c r="C22" s="110"/>
      <c r="D22" s="65">
        <f>SUM(I6:I20)</f>
        <v>41</v>
      </c>
    </row>
    <row r="23" spans="1:29" x14ac:dyDescent="0.35">
      <c r="B23" s="66" t="s">
        <v>225</v>
      </c>
      <c r="C23" s="111"/>
      <c r="D23" s="67">
        <f>COUNT(D6:D20)</f>
        <v>15</v>
      </c>
    </row>
    <row r="24" spans="1:29" ht="16" thickBot="1" x14ac:dyDescent="0.4">
      <c r="B24" s="68" t="s">
        <v>226</v>
      </c>
      <c r="C24" s="112"/>
      <c r="D24" s="69">
        <v>8</v>
      </c>
    </row>
    <row r="27" spans="1:29" x14ac:dyDescent="0.35">
      <c r="B27" s="61"/>
      <c r="C27" s="62"/>
      <c r="D27" s="61"/>
      <c r="E27" s="62"/>
      <c r="F27" s="70"/>
    </row>
    <row r="28" spans="1:29" x14ac:dyDescent="0.35">
      <c r="B28" s="61"/>
      <c r="C28" s="62"/>
      <c r="D28" s="61"/>
      <c r="E28" s="62"/>
      <c r="F28" s="70"/>
    </row>
  </sheetData>
  <sheetProtection algorithmName="SHA-512" hashValue="Cz58kItKZBRH4FCt4GiUtzm5lyCnAPeVVBX4gfQIIyUBQIEYv4FJdvJZWTzO3HUwLhjaOje8nZ3CZwLd7U/s6A==" saltValue="3JQKW/lNdUAY7oAzm0jPQQ==" spinCount="100000" sheet="1" objects="1" scenarios="1"/>
  <autoFilter ref="A5:AC5" xr:uid="{00000000-0001-0000-0000-000000000000}">
    <sortState xmlns:xlrd2="http://schemas.microsoft.com/office/spreadsheetml/2017/richdata2" ref="A6:AC21">
      <sortCondition ref="H5"/>
    </sortState>
  </autoFilter>
  <mergeCells count="3">
    <mergeCell ref="C1:D1"/>
    <mergeCell ref="A1:B1"/>
    <mergeCell ref="A2:K2"/>
  </mergeCells>
  <hyperlinks>
    <hyperlink ref="F11" r:id="rId1" display="https://didattica.polito.it/pls/portal30/sviluppo.scheda_collegio.html?c=CL012" xr:uid="{00000000-0004-0000-0000-000000000000}"/>
    <hyperlink ref="R20" r:id="rId2" display="mailto:international.ahb@bfh.ch" xr:uid="{00000000-0004-0000-0000-000001000000}"/>
    <hyperlink ref="N17" r:id="rId3" location=":~:text=The%20Faculty%20of%20Civil%20Engineering,railroad%20construction%2C%20engineering%20structure%20theory%2C" xr:uid="{00000000-0004-0000-0000-000003000000}"/>
    <hyperlink ref="O11" r:id="rId4" xr:uid="{00000000-0004-0000-0000-000004000000}"/>
    <hyperlink ref="O12" r:id="rId5" xr:uid="{00000000-0004-0000-0000-000005000000}"/>
    <hyperlink ref="S13" r:id="rId6" display="https://plus.google.com/u/0/108050796650545942500?prsrc=4" xr:uid="{00000000-0004-0000-0000-000006000000}"/>
    <hyperlink ref="O13" r:id="rId7" xr:uid="{00000000-0004-0000-0000-000007000000}"/>
    <hyperlink ref="N14" r:id="rId8" xr:uid="{00000000-0004-0000-0000-000008000000}"/>
    <hyperlink ref="N16" r:id="rId9" xr:uid="{00000000-0004-0000-0000-00000A000000}"/>
    <hyperlink ref="L16" r:id="rId10" display="http://www.diciv.unisa.it/uploads/13738/offerta_didattica_erogata_2015-2016_ltingcivile.pdf" xr:uid="{00000000-0004-0000-0000-00000B000000}"/>
    <hyperlink ref="O8" r:id="rId11" xr:uid="{00000000-0004-0000-0000-00000C000000}"/>
    <hyperlink ref="N11" r:id="rId12" xr:uid="{00000000-0004-0000-0000-00000D000000}"/>
    <hyperlink ref="N19" r:id="rId13" xr:uid="{00000000-0004-0000-0000-00000E000000}"/>
    <hyperlink ref="N12" r:id="rId14" xr:uid="{00000000-0004-0000-0000-00000F000000}"/>
    <hyperlink ref="N13" r:id="rId15" xr:uid="{00000000-0004-0000-0000-000010000000}"/>
    <hyperlink ref="N8" r:id="rId16" xr:uid="{00000000-0004-0000-0000-000012000000}"/>
    <hyperlink ref="N6" r:id="rId17" xr:uid="{00000000-0004-0000-0000-000014000000}"/>
    <hyperlink ref="O19" r:id="rId18" xr:uid="{00000000-0004-0000-0000-000015000000}"/>
    <hyperlink ref="O14" r:id="rId19" xr:uid="{00000000-0004-0000-0000-000016000000}"/>
    <hyperlink ref="O16" r:id="rId20" xr:uid="{00000000-0004-0000-0000-000018000000}"/>
    <hyperlink ref="O6" r:id="rId21" xr:uid="{00000000-0004-0000-0000-000019000000}"/>
    <hyperlink ref="N9" r:id="rId22" xr:uid="{00000000-0004-0000-0000-00001A000000}"/>
    <hyperlink ref="O9" r:id="rId23" xr:uid="{00000000-0004-0000-0000-00001B000000}"/>
    <hyperlink ref="O10" r:id="rId24" xr:uid="{953F8035-C47D-4FA9-A7ED-D42EC93175F3}"/>
    <hyperlink ref="R10" r:id="rId25" xr:uid="{72C26DB6-10A6-4B26-A9D3-EC90ECEEA9B5}"/>
    <hyperlink ref="AA10" r:id="rId26" xr:uid="{09B08ABF-63DF-44FD-9AB1-9A7317A94566}"/>
    <hyperlink ref="AB5" r:id="rId27" xr:uid="{3139EB3B-D780-4CE7-99FC-96C638DF332D}"/>
    <hyperlink ref="N7" r:id="rId28" xr:uid="{3B0FF63F-8050-42CB-8936-8A623F16200E}"/>
    <hyperlink ref="O7" r:id="rId29" xr:uid="{8C74E49D-56A6-4416-9DC4-3C6251A0B55F}"/>
    <hyperlink ref="AC5" r:id="rId30" xr:uid="{51CA0FA2-70D6-4D05-B803-B265EF3FA44B}"/>
    <hyperlink ref="R6" r:id="rId31" xr:uid="{E22B73B9-2667-4C29-B5F9-BE06FF47BDED}"/>
    <hyperlink ref="Z9" r:id="rId32" xr:uid="{6D67A014-767D-48B8-9F23-72A2D7807AD4}"/>
    <hyperlink ref="W10" r:id="rId33" xr:uid="{EC4D93A3-F599-4145-A0A1-8FF229775BE5}"/>
    <hyperlink ref="W11" r:id="rId34" display="NO" xr:uid="{C1E70C1F-5203-4FD4-8E13-5026DC811E07}"/>
    <hyperlink ref="Z11" r:id="rId35" xr:uid="{ED86C2FD-258B-48D6-AC78-23BE325637AF}"/>
    <hyperlink ref="O17" r:id="rId36" xr:uid="{A67576C3-A1C1-48BF-A5FA-19928168E213}"/>
    <hyperlink ref="Z17" r:id="rId37" xr:uid="{7E644F55-B576-41A6-8BE2-F279732A2BB1}"/>
    <hyperlink ref="N20" r:id="rId38" xr:uid="{00000000-0004-0000-0000-000002000000}"/>
    <hyperlink ref="O20" r:id="rId39" xr:uid="{75A26128-1973-4F34-AF5E-8715B9D66665}"/>
    <hyperlink ref="A3" r:id="rId40" xr:uid="{F10934F8-75FF-40B6-A060-DA7139F07D91}"/>
    <hyperlink ref="N10" r:id="rId41" xr:uid="{C32A99B5-645F-42A2-BEBE-7FFD9E22E1DC}"/>
    <hyperlink ref="N18" r:id="rId42" xr:uid="{00000000-0004-0000-0000-000013000000}"/>
    <hyperlink ref="O18" r:id="rId43" xr:uid="{2B5A8C65-9832-44CE-BF55-2D4F50E985E4}"/>
    <hyperlink ref="Z7" r:id="rId44" xr:uid="{C97A863E-314A-4EA0-BCED-749A8CCD9ADD}"/>
    <hyperlink ref="P6" r:id="rId45" xr:uid="{CE20B8AB-6DAB-4F81-8944-1034F2C18E20}"/>
    <hyperlink ref="P7" r:id="rId46" xr:uid="{7ED8DD2C-B716-4FAA-A41F-11A457642C86}"/>
    <hyperlink ref="P8" r:id="rId47" xr:uid="{D8516B2B-0C73-4140-B72A-23A44F6E5A01}"/>
    <hyperlink ref="P9" r:id="rId48" xr:uid="{06BC9591-84DF-4A4F-9A10-EA3B7D166102}"/>
    <hyperlink ref="P10" r:id="rId49" xr:uid="{0CBC16F9-0C84-489C-BA2E-D79CA4B18F24}"/>
    <hyperlink ref="P11" r:id="rId50" xr:uid="{15CDAECF-79AC-48EE-A3B4-310EE2906519}"/>
    <hyperlink ref="P12" r:id="rId51" xr:uid="{77B4D245-DEC2-4520-8997-32E7B71162EB}"/>
    <hyperlink ref="P13" r:id="rId52" xr:uid="{D0BA7844-A1B8-442C-BFAC-4048EEDDE741}"/>
    <hyperlink ref="P14" r:id="rId53" xr:uid="{627F0685-A3E8-4F23-BD3F-537044C862DD}"/>
    <hyperlink ref="P15" r:id="rId54" xr:uid="{C5A87A4A-E35B-450E-81B1-44802A5B8535}"/>
    <hyperlink ref="P16" r:id="rId55" xr:uid="{F81CB0B4-E10D-4AB5-AB59-B40C6DB0832E}"/>
    <hyperlink ref="P17" r:id="rId56" xr:uid="{E1C8D738-44E5-434A-AE37-8FD49CFBD1C4}"/>
    <hyperlink ref="P18" r:id="rId57" xr:uid="{F49A565A-E47B-4ECF-A87C-A757D93EF031}"/>
    <hyperlink ref="P19" r:id="rId58" xr:uid="{F1DC12E8-CB3E-4012-87DC-7150134C9A97}"/>
    <hyperlink ref="P20" r:id="rId59" xr:uid="{09A5311B-3489-4B3A-942F-B7BC03AAD244}"/>
  </hyperlinks>
  <pageMargins left="0.7" right="0.7" top="0.75" bottom="0.75" header="0.3" footer="0.3"/>
  <pageSetup paperSize="9" orientation="portrait" r:id="rId60"/>
  <legacyDrawing r:id="rId6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8"/>
  <sheetViews>
    <sheetView zoomScaleNormal="100" workbookViewId="0">
      <selection sqref="A1:B1"/>
    </sheetView>
  </sheetViews>
  <sheetFormatPr baseColWidth="10" defaultRowHeight="14" customHeight="1" x14ac:dyDescent="0.35"/>
  <cols>
    <col min="2" max="2" width="42.81640625" customWidth="1"/>
    <col min="5" max="5" width="11.453125" style="1"/>
    <col min="6" max="6" width="48.54296875" customWidth="1"/>
  </cols>
  <sheetData>
    <row r="1" spans="1:8" ht="14" customHeight="1" x14ac:dyDescent="0.35">
      <c r="A1" s="421" t="s">
        <v>390</v>
      </c>
      <c r="B1" s="421"/>
    </row>
    <row r="2" spans="1:8" ht="14" customHeight="1" x14ac:dyDescent="0.35">
      <c r="A2" s="421" t="s">
        <v>391</v>
      </c>
      <c r="B2" s="421"/>
    </row>
    <row r="3" spans="1:8" ht="14" customHeight="1" thickBot="1" x14ac:dyDescent="0.4">
      <c r="A3" s="152" t="s">
        <v>448</v>
      </c>
      <c r="B3" s="163"/>
      <c r="C3" s="163"/>
    </row>
    <row r="4" spans="1:8" ht="14" customHeight="1" x14ac:dyDescent="0.35">
      <c r="A4" s="427" t="s">
        <v>378</v>
      </c>
      <c r="B4" s="425"/>
      <c r="C4" s="425"/>
      <c r="D4" s="426"/>
      <c r="E4" s="423" t="s">
        <v>123</v>
      </c>
      <c r="F4" s="423"/>
      <c r="G4" s="423"/>
      <c r="H4" s="424"/>
    </row>
    <row r="5" spans="1:8" ht="14" customHeight="1" thickBot="1" x14ac:dyDescent="0.4">
      <c r="A5" s="81" t="s">
        <v>3</v>
      </c>
      <c r="B5" s="82" t="s">
        <v>4</v>
      </c>
      <c r="C5" s="83" t="s">
        <v>1</v>
      </c>
      <c r="D5" s="83" t="s">
        <v>2</v>
      </c>
      <c r="E5" s="20" t="s">
        <v>3</v>
      </c>
      <c r="F5" s="41" t="s">
        <v>4</v>
      </c>
      <c r="G5" s="20" t="s">
        <v>1</v>
      </c>
      <c r="H5" s="21" t="s">
        <v>2</v>
      </c>
    </row>
    <row r="6" spans="1:8" ht="14" customHeight="1" thickBot="1" x14ac:dyDescent="0.4">
      <c r="A6" s="337">
        <v>10617017</v>
      </c>
      <c r="B6" s="140" t="s">
        <v>39</v>
      </c>
      <c r="C6" s="139">
        <v>2</v>
      </c>
      <c r="D6" s="139">
        <v>6</v>
      </c>
      <c r="E6" s="338">
        <v>21867</v>
      </c>
      <c r="F6" s="339" t="s">
        <v>452</v>
      </c>
      <c r="G6" s="32"/>
      <c r="H6" s="141">
        <v>9</v>
      </c>
    </row>
    <row r="7" spans="1:8" ht="14" customHeight="1" thickBot="1" x14ac:dyDescent="0.4">
      <c r="A7" s="337">
        <v>10617032</v>
      </c>
      <c r="B7" s="140" t="s">
        <v>60</v>
      </c>
      <c r="C7" s="252">
        <v>3</v>
      </c>
      <c r="D7" s="340">
        <v>6</v>
      </c>
      <c r="E7" s="341">
        <v>9141</v>
      </c>
      <c r="F7" s="339" t="s">
        <v>459</v>
      </c>
      <c r="G7" s="32"/>
      <c r="H7" s="141">
        <v>6</v>
      </c>
    </row>
    <row r="8" spans="1:8" ht="14" customHeight="1" thickBot="1" x14ac:dyDescent="0.4">
      <c r="A8" s="337">
        <v>10617015</v>
      </c>
      <c r="B8" s="140" t="s">
        <v>43</v>
      </c>
      <c r="C8" s="342">
        <v>2</v>
      </c>
      <c r="D8" s="139">
        <v>6</v>
      </c>
      <c r="E8" s="341">
        <v>10829</v>
      </c>
      <c r="F8" s="339" t="s">
        <v>455</v>
      </c>
      <c r="G8" s="32"/>
      <c r="H8" s="141">
        <v>6</v>
      </c>
    </row>
    <row r="9" spans="1:8" ht="14" customHeight="1" x14ac:dyDescent="0.35">
      <c r="A9" s="442">
        <v>10617025</v>
      </c>
      <c r="B9" s="529" t="s">
        <v>100</v>
      </c>
      <c r="C9" s="531">
        <v>2</v>
      </c>
      <c r="D9" s="529">
        <v>6</v>
      </c>
      <c r="E9" s="343">
        <v>17625</v>
      </c>
      <c r="F9" s="344" t="s">
        <v>461</v>
      </c>
      <c r="G9" s="345"/>
      <c r="H9" s="138">
        <v>6</v>
      </c>
    </row>
    <row r="10" spans="1:8" ht="14" customHeight="1" thickBot="1" x14ac:dyDescent="0.4">
      <c r="A10" s="439"/>
      <c r="B10" s="530"/>
      <c r="C10" s="532"/>
      <c r="D10" s="530"/>
      <c r="E10" s="346">
        <v>13472</v>
      </c>
      <c r="F10" s="176" t="s">
        <v>462</v>
      </c>
      <c r="G10" s="208"/>
      <c r="H10" s="122">
        <v>6</v>
      </c>
    </row>
    <row r="11" spans="1:8" ht="14" customHeight="1" thickBot="1" x14ac:dyDescent="0.4">
      <c r="A11" s="337">
        <v>10617028</v>
      </c>
      <c r="B11" s="140" t="s">
        <v>95</v>
      </c>
      <c r="C11" s="342">
        <v>3</v>
      </c>
      <c r="D11" s="139">
        <v>6</v>
      </c>
      <c r="E11" s="341">
        <v>13465</v>
      </c>
      <c r="F11" s="339" t="s">
        <v>454</v>
      </c>
      <c r="G11" s="139"/>
      <c r="H11" s="141">
        <v>9</v>
      </c>
    </row>
    <row r="12" spans="1:8" ht="14" customHeight="1" thickBot="1" x14ac:dyDescent="0.4">
      <c r="A12" s="347">
        <v>10617029</v>
      </c>
      <c r="B12" s="129" t="s">
        <v>139</v>
      </c>
      <c r="C12" s="348">
        <v>3</v>
      </c>
      <c r="D12" s="128">
        <v>6</v>
      </c>
      <c r="E12" s="349">
        <v>17616</v>
      </c>
      <c r="F12" s="170" t="s">
        <v>456</v>
      </c>
      <c r="G12" s="128"/>
      <c r="H12" s="130">
        <v>9</v>
      </c>
    </row>
    <row r="13" spans="1:8" ht="14" customHeight="1" thickBot="1" x14ac:dyDescent="0.4">
      <c r="A13" s="337">
        <v>10617018</v>
      </c>
      <c r="B13" s="140" t="s">
        <v>97</v>
      </c>
      <c r="C13" s="139">
        <v>3</v>
      </c>
      <c r="D13" s="139">
        <v>6</v>
      </c>
      <c r="E13" s="338">
        <v>21620</v>
      </c>
      <c r="F13" s="339" t="s">
        <v>451</v>
      </c>
      <c r="G13" s="139"/>
      <c r="H13" s="141">
        <v>9</v>
      </c>
    </row>
    <row r="14" spans="1:8" ht="14" customHeight="1" thickBot="1" x14ac:dyDescent="0.4">
      <c r="A14" s="336">
        <v>10617033</v>
      </c>
      <c r="B14" s="129" t="s">
        <v>104</v>
      </c>
      <c r="C14" s="166">
        <v>3</v>
      </c>
      <c r="D14" s="167">
        <v>6</v>
      </c>
      <c r="E14" s="350">
        <v>21866</v>
      </c>
      <c r="F14" s="351" t="s">
        <v>453</v>
      </c>
      <c r="G14" s="96"/>
      <c r="H14" s="95">
        <v>6</v>
      </c>
    </row>
    <row r="15" spans="1:8" ht="14" customHeight="1" thickBot="1" x14ac:dyDescent="0.4">
      <c r="A15" s="352">
        <v>10617021</v>
      </c>
      <c r="B15" s="353" t="s">
        <v>41</v>
      </c>
      <c r="C15" s="230">
        <v>3</v>
      </c>
      <c r="D15" s="230">
        <v>3</v>
      </c>
      <c r="E15" s="354">
        <v>15981</v>
      </c>
      <c r="F15" s="355" t="s">
        <v>460</v>
      </c>
      <c r="G15" s="356"/>
      <c r="H15" s="357">
        <v>9</v>
      </c>
    </row>
    <row r="16" spans="1:8" ht="14" customHeight="1" thickBot="1" x14ac:dyDescent="0.4">
      <c r="A16" s="337">
        <v>10617041</v>
      </c>
      <c r="B16" s="140" t="s">
        <v>422</v>
      </c>
      <c r="C16" s="252">
        <v>4</v>
      </c>
      <c r="D16" s="340">
        <v>6</v>
      </c>
      <c r="E16" s="341">
        <v>18633</v>
      </c>
      <c r="F16" s="339" t="s">
        <v>457</v>
      </c>
      <c r="G16" s="139"/>
      <c r="H16" s="141">
        <v>6</v>
      </c>
    </row>
    <row r="17" spans="1:8" ht="14" customHeight="1" thickBot="1" x14ac:dyDescent="0.4">
      <c r="A17" s="337">
        <v>10617019</v>
      </c>
      <c r="B17" s="140" t="s">
        <v>143</v>
      </c>
      <c r="C17" s="252">
        <v>4</v>
      </c>
      <c r="D17" s="340">
        <v>6</v>
      </c>
      <c r="E17" s="341">
        <v>21198</v>
      </c>
      <c r="F17" s="339" t="s">
        <v>458</v>
      </c>
      <c r="G17" s="139"/>
      <c r="H17" s="141">
        <v>6</v>
      </c>
    </row>
    <row r="18" spans="1:8" ht="14" customHeight="1" thickBot="1" x14ac:dyDescent="0.4">
      <c r="A18" s="174"/>
      <c r="B18" s="169"/>
      <c r="C18" s="161" t="s">
        <v>37</v>
      </c>
      <c r="D18" s="168">
        <f>SUM(D6:D17)</f>
        <v>63</v>
      </c>
      <c r="E18" s="168"/>
      <c r="F18" s="169"/>
      <c r="G18" s="161" t="s">
        <v>37</v>
      </c>
      <c r="H18" s="177">
        <f>SUM(H6:H17)</f>
        <v>87</v>
      </c>
    </row>
  </sheetData>
  <sheetProtection algorithmName="SHA-512" hashValue="LBKLDOv9jxGVuY3EfukX5NAxyv4ORRCEWo1ZdW5MQKMg0bcmzoe9y9kbr3WN9miqy28uFA3LVYgJ91bg4pf1xw==" saltValue="QzhaSzBBpDGJRZ3J2+UHsA==" spinCount="100000" sheet="1" objects="1" scenarios="1"/>
  <mergeCells count="8">
    <mergeCell ref="E4:H4"/>
    <mergeCell ref="A1:B1"/>
    <mergeCell ref="A2:B2"/>
    <mergeCell ref="A4:D4"/>
    <mergeCell ref="B9:B10"/>
    <mergeCell ref="C9:C10"/>
    <mergeCell ref="D9:D10"/>
    <mergeCell ref="A9:A10"/>
  </mergeCells>
  <hyperlinks>
    <hyperlink ref="A2:B2" r:id="rId1" display="Web plan de estudios" xr:uid="{71361E79-3933-4885-A363-F0548FA07B28}"/>
    <hyperlink ref="A1:B1" r:id="rId2" display="Web centro de destino" xr:uid="{D8A4691A-D558-49B3-816E-A500D9B72720}"/>
    <hyperlink ref="F13" r:id="rId3" display="https://www.unipa.it/dipartimenti/ingegneria/cds/ingegneriacivile2026/?template=responsive&amp;pagina=insegnamento&amp;idInsegnamento=152276&amp;idDocente=158829&amp;idCattedra=146577" xr:uid="{B0945643-2188-4F16-95F1-A88F7E0B600D}"/>
    <hyperlink ref="F6" r:id="rId4" display="https://www.unipa.it/dipartimenti/ingegneria/cds/ingegneriacivile2026/?template=responsive&amp;pagina=insegnamento&amp;idInsegnamento=152250&amp;idDocente=253703&amp;idCattedra=146564" xr:uid="{1388115D-7E50-4CE9-A827-E30395A2790D}"/>
    <hyperlink ref="F14" r:id="rId5" display="https://www.unipa.it/dipartimenti/ingegneria/cds/ingegneriacivile2026/?template=responsive&amp;pagina=insegnamento&amp;idInsegnamento=152253&amp;idDocente=156301&amp;idCattedra=146567" xr:uid="{A2082BA7-3F4E-4EDA-A17D-3AD5910340D1}"/>
    <hyperlink ref="F11" r:id="rId6" display="https://www.unipa.it/dipartimenti/ingegneria/cds/ingegneriacivile2026/?template=responsive&amp;pagina=insegnamento&amp;idInsegnamento=152248&amp;idDocente=162171&amp;idCattedra=146562" xr:uid="{444DC05A-2182-4CF5-8E67-A9763EF29A4F}"/>
    <hyperlink ref="A16" r:id="rId7" display="https://asignaturas.uca.es/asig/10617041/" xr:uid="{8838C761-58A3-4077-B42C-B4E20D26E82F}"/>
    <hyperlink ref="A14" r:id="rId8" display="https://asignaturas.uca.es/asig/10617033/" xr:uid="{FE5C98F8-4C87-442F-A927-B588BEE33231}"/>
    <hyperlink ref="A11" r:id="rId9" display="https://asignaturas.uca.es/asig/10617028/" xr:uid="{05FBD626-1C70-4B94-AD76-DF213E196034}"/>
    <hyperlink ref="A13" r:id="rId10" display="https://asignaturas.uca.es/asig/10617018/" xr:uid="{AFE3C2BB-8C7F-4B3E-A7EF-3A142050FEC0}"/>
    <hyperlink ref="A6" r:id="rId11" display="https://asignaturas.uca.es/asig/10617017/" xr:uid="{F8303312-B677-4A57-BDA5-D424B0EF5174}"/>
    <hyperlink ref="F8" r:id="rId12" display="https://www.unipa.it/dipartimenti/ingegneria/cds/ingegneriacivile2026/?template=responsive&amp;pagina=insegnamento&amp;idInsegnamento=138186&amp;idDocente=13716&amp;idCattedra=132246" xr:uid="{629F5E7A-68E8-4EAF-B3AF-5150A8342EC3}"/>
    <hyperlink ref="A12" r:id="rId13" display="https://asignaturas.uca.es/asig/10617029/" xr:uid="{41DA9F3E-A84C-419D-94D7-82776E053C56}"/>
    <hyperlink ref="A8" r:id="rId14" display="https://asignaturas.uca.es/asig/10617015/" xr:uid="{113949BD-3C2E-4DEC-8FFB-4D2DBBDEB7BC}"/>
    <hyperlink ref="F12" r:id="rId15" display="https://www.unipa.it/dipartimenti/ingegneria/cds/ingegneriacivile2026/?template=responsive&amp;pagina=insegnamento&amp;idInsegnamento=138155&amp;idDocente=15537&amp;idCattedra=132237" xr:uid="{548EA962-BCB9-4FF6-913E-C2890D0379BD}"/>
    <hyperlink ref="F16" r:id="rId16" display="https://www.unipa.it/dipartimenti/ingegneria/cds/ingegneriacivile2026/?template=responsive&amp;pagina=insegnamento&amp;idInsegnamento=152273&amp;idDocente=161469&amp;idCattedra=146574" xr:uid="{9A4E3B9B-2F1A-44B6-A516-0D3FDA8848C1}"/>
    <hyperlink ref="A17" r:id="rId17" display="https://asignaturas.uca.es/asig/10617019/" xr:uid="{8892DCB7-6668-4F99-BB67-B75BBAE3808C}"/>
    <hyperlink ref="F17" r:id="rId18" display="https://www.unipa.it/dipartimenti/ingegneria/cds/ingegneriacivile2026/?template=responsive&amp;pagina=insegnamento&amp;idInsegnamento=143339&amp;idDocente=158829&amp;idCattedra=136798" xr:uid="{B853B5A9-2555-4C85-B63D-98841EE206C1}"/>
    <hyperlink ref="F7" r:id="rId19" display="https://www.unipa.it/dipartimenti/ingegneria/cds/ingegneriacivile2026/?template=responsive&amp;pagina=insegnamento&amp;idInsegnamento=138171&amp;idDocente=162455&amp;idCattedra=132242" xr:uid="{C2E253FA-8E6C-4831-ACF4-EA0F644693C5}"/>
    <hyperlink ref="A7" r:id="rId20" display="https://asignaturas.uca.es/asig/10617032/" xr:uid="{CDDB1170-E732-486F-8E37-6361781E2A30}"/>
    <hyperlink ref="A15" r:id="rId21" display="https://asignaturas.uca.es/asig/10617021/" xr:uid="{5EEAC25F-C4D3-474D-A8CA-47797EC02886}"/>
    <hyperlink ref="F15" r:id="rId22" display="https://www.unipa.it/dipartimenti/ingegneria/cds/ingegneriacivile2026/?template=responsive&amp;pagina=insegnamento&amp;idInsegnamento=138145&amp;idDocente=131566&amp;idCattedra=132228" xr:uid="{69D962B8-0518-4446-9471-B84F861C6CB2}"/>
    <hyperlink ref="F9" r:id="rId23" display="https://www.unipa.it/dipartimenti/ingegneria/cds/ingegneriacivile2026/?template=responsive&amp;pagina=insegnamento&amp;idInsegnamento=138154&amp;idDocente=158519&amp;idCattedra=132236" xr:uid="{81A2E8C2-ABE0-4F41-8F4C-D7FC538BBCCE}"/>
    <hyperlink ref="F10" r:id="rId24" display="https://www.unipa.it/dipartimenti/ingegneria/cds/ingegneriacivile2026/?template=responsive&amp;pagina=insegnamento&amp;idInsegnamento=138149&amp;idDocente=158519&amp;idCattedra=132231" xr:uid="{D7DC8030-FE02-429D-B1CE-67000891D58D}"/>
    <hyperlink ref="A9" r:id="rId25" display="https://asignaturas.uca.es/asig/10617025/" xr:uid="{DC6B1CAC-E2A2-4B8E-8A1A-412020B47121}"/>
  </hyperlinks>
  <pageMargins left="0.7" right="0.7" top="0.75" bottom="0.75" header="0.3" footer="0.3"/>
  <pageSetup paperSize="9" orientation="portrait" r:id="rId26"/>
  <drawing r:id="rId2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F338D-B40C-4FB3-815A-B89C56A408C9}">
  <dimension ref="A1:H15"/>
  <sheetViews>
    <sheetView zoomScaleNormal="100" workbookViewId="0">
      <selection sqref="A1:B1"/>
    </sheetView>
  </sheetViews>
  <sheetFormatPr baseColWidth="10" defaultRowHeight="14.25" customHeight="1" x14ac:dyDescent="0.35"/>
  <cols>
    <col min="1" max="1" width="11.54296875" style="90" customWidth="1"/>
    <col min="2" max="2" width="45.7265625" customWidth="1"/>
    <col min="5" max="5" width="20.7265625" style="1" customWidth="1"/>
    <col min="6" max="6" width="39.81640625" customWidth="1"/>
  </cols>
  <sheetData>
    <row r="1" spans="1:8" ht="14.25" customHeight="1" x14ac:dyDescent="0.35">
      <c r="A1" s="421" t="s">
        <v>390</v>
      </c>
      <c r="B1" s="421"/>
    </row>
    <row r="2" spans="1:8" ht="14.25" customHeight="1" x14ac:dyDescent="0.35">
      <c r="A2" s="421" t="s">
        <v>391</v>
      </c>
      <c r="B2" s="421"/>
    </row>
    <row r="3" spans="1:8" ht="14.25" customHeight="1" thickBot="1" x14ac:dyDescent="0.4">
      <c r="A3" s="430" t="s">
        <v>389</v>
      </c>
      <c r="B3" s="430"/>
    </row>
    <row r="4" spans="1:8" ht="14.25" customHeight="1" x14ac:dyDescent="0.35">
      <c r="A4" s="427" t="s">
        <v>378</v>
      </c>
      <c r="B4" s="425"/>
      <c r="C4" s="425"/>
      <c r="D4" s="426"/>
      <c r="E4" s="428" t="s">
        <v>465</v>
      </c>
      <c r="F4" s="428"/>
      <c r="G4" s="428"/>
      <c r="H4" s="429"/>
    </row>
    <row r="5" spans="1:8" ht="14.25" customHeight="1" thickBot="1" x14ac:dyDescent="0.4">
      <c r="A5" s="359" t="s">
        <v>47</v>
      </c>
      <c r="B5" s="360" t="s">
        <v>45</v>
      </c>
      <c r="C5" s="83" t="s">
        <v>396</v>
      </c>
      <c r="D5" s="83" t="s">
        <v>2</v>
      </c>
      <c r="E5" s="181" t="s">
        <v>47</v>
      </c>
      <c r="F5" s="180" t="s">
        <v>45</v>
      </c>
      <c r="G5" s="181" t="s">
        <v>46</v>
      </c>
      <c r="H5" s="182" t="s">
        <v>2</v>
      </c>
    </row>
    <row r="6" spans="1:8" ht="14.25" customHeight="1" thickBot="1" x14ac:dyDescent="0.4">
      <c r="A6" s="250">
        <v>10617020</v>
      </c>
      <c r="B6" s="361" t="s">
        <v>40</v>
      </c>
      <c r="C6" s="252">
        <v>2</v>
      </c>
      <c r="D6" s="86">
        <v>9</v>
      </c>
      <c r="E6" s="362">
        <v>1056118</v>
      </c>
      <c r="F6" s="285" t="s">
        <v>468</v>
      </c>
      <c r="G6" s="32">
        <v>2</v>
      </c>
      <c r="H6" s="287">
        <v>6</v>
      </c>
    </row>
    <row r="7" spans="1:8" ht="14.25" customHeight="1" thickBot="1" x14ac:dyDescent="0.4">
      <c r="A7" s="363" t="s">
        <v>395</v>
      </c>
      <c r="B7" s="364" t="s">
        <v>191</v>
      </c>
      <c r="C7" s="172">
        <v>2</v>
      </c>
      <c r="D7" s="294">
        <v>6</v>
      </c>
      <c r="E7" s="365">
        <v>1017678</v>
      </c>
      <c r="F7" s="366" t="s">
        <v>469</v>
      </c>
      <c r="G7" s="367">
        <v>2</v>
      </c>
      <c r="H7" s="207">
        <v>6</v>
      </c>
    </row>
    <row r="8" spans="1:8" ht="14.25" customHeight="1" x14ac:dyDescent="0.35">
      <c r="A8" s="368">
        <v>10617015</v>
      </c>
      <c r="B8" s="369" t="s">
        <v>43</v>
      </c>
      <c r="C8" s="249">
        <v>2</v>
      </c>
      <c r="D8" s="229">
        <v>9</v>
      </c>
      <c r="E8" s="370">
        <v>1023237</v>
      </c>
      <c r="F8" s="333" t="s">
        <v>467</v>
      </c>
      <c r="G8" s="345">
        <v>2</v>
      </c>
      <c r="H8" s="371">
        <v>6</v>
      </c>
    </row>
    <row r="9" spans="1:8" ht="14.25" customHeight="1" thickBot="1" x14ac:dyDescent="0.4">
      <c r="A9" s="372"/>
      <c r="B9" s="373"/>
      <c r="C9" s="175"/>
      <c r="D9" s="200"/>
      <c r="E9" s="374">
        <v>1018920</v>
      </c>
      <c r="F9" s="375" t="s">
        <v>463</v>
      </c>
      <c r="G9" s="208">
        <v>2</v>
      </c>
      <c r="H9" s="283">
        <v>9</v>
      </c>
    </row>
    <row r="10" spans="1:8" ht="14.25" customHeight="1" thickBot="1" x14ac:dyDescent="0.4">
      <c r="A10" s="188">
        <v>10617017</v>
      </c>
      <c r="B10" s="364" t="s">
        <v>39</v>
      </c>
      <c r="C10" s="172">
        <v>2</v>
      </c>
      <c r="D10" s="294">
        <v>6</v>
      </c>
      <c r="E10" s="365">
        <v>1001898</v>
      </c>
      <c r="F10" s="366" t="s">
        <v>146</v>
      </c>
      <c r="G10" s="367">
        <v>3</v>
      </c>
      <c r="H10" s="207">
        <v>9</v>
      </c>
    </row>
    <row r="11" spans="1:8" ht="14.25" customHeight="1" thickBot="1" x14ac:dyDescent="0.4">
      <c r="A11" s="250">
        <v>10617012</v>
      </c>
      <c r="B11" s="361" t="s">
        <v>52</v>
      </c>
      <c r="C11" s="252">
        <v>2</v>
      </c>
      <c r="D11" s="86">
        <v>3</v>
      </c>
      <c r="E11" s="376">
        <v>1005052</v>
      </c>
      <c r="F11" s="285" t="s">
        <v>110</v>
      </c>
      <c r="G11" s="32">
        <v>2</v>
      </c>
      <c r="H11" s="287">
        <v>12</v>
      </c>
    </row>
    <row r="12" spans="1:8" ht="14.25" customHeight="1" thickBot="1" x14ac:dyDescent="0.4">
      <c r="A12" s="188">
        <v>10617028</v>
      </c>
      <c r="B12" s="171" t="s">
        <v>95</v>
      </c>
      <c r="C12" s="172">
        <v>3</v>
      </c>
      <c r="D12" s="173">
        <v>6</v>
      </c>
      <c r="E12" s="377">
        <v>1038556</v>
      </c>
      <c r="F12" s="366" t="s">
        <v>472</v>
      </c>
      <c r="G12" s="367">
        <v>3</v>
      </c>
      <c r="H12" s="207">
        <v>6</v>
      </c>
    </row>
    <row r="13" spans="1:8" ht="14.25" customHeight="1" thickBot="1" x14ac:dyDescent="0.4">
      <c r="A13" s="250">
        <v>10617029</v>
      </c>
      <c r="B13" s="378" t="s">
        <v>139</v>
      </c>
      <c r="C13" s="252">
        <v>3</v>
      </c>
      <c r="D13" s="340">
        <v>6</v>
      </c>
      <c r="E13" s="379"/>
      <c r="F13" s="318" t="s">
        <v>471</v>
      </c>
      <c r="G13" s="32">
        <v>3</v>
      </c>
      <c r="H13" s="287">
        <v>3</v>
      </c>
    </row>
    <row r="14" spans="1:8" ht="14.25" customHeight="1" thickBot="1" x14ac:dyDescent="0.4">
      <c r="A14" s="188">
        <v>10617037</v>
      </c>
      <c r="B14" s="171" t="s">
        <v>141</v>
      </c>
      <c r="C14" s="172">
        <v>4</v>
      </c>
      <c r="D14" s="173">
        <v>6</v>
      </c>
      <c r="E14" s="365">
        <v>1056022</v>
      </c>
      <c r="F14" s="366" t="s">
        <v>470</v>
      </c>
      <c r="G14" s="367">
        <v>3</v>
      </c>
      <c r="H14" s="207">
        <v>9</v>
      </c>
    </row>
    <row r="15" spans="1:8" ht="14.25" customHeight="1" thickBot="1" x14ac:dyDescent="0.4">
      <c r="A15" s="190"/>
      <c r="B15" s="191"/>
      <c r="C15" s="214" t="s">
        <v>37</v>
      </c>
      <c r="D15" s="214">
        <f>SUM(D6:D14)</f>
        <v>51</v>
      </c>
      <c r="E15" s="213"/>
      <c r="F15" s="213"/>
      <c r="G15" s="214" t="s">
        <v>37</v>
      </c>
      <c r="H15" s="216">
        <f>SUM(H6:H14)</f>
        <v>66</v>
      </c>
    </row>
  </sheetData>
  <sheetProtection algorithmName="SHA-512" hashValue="bzBiv4C/yQhUmNuXeYmKFLQJIsUQyPlblxtlXTyztFBi5LFRa2zn5aBkjrs4zoG7MDeLqDgE67fS1t0flrZFdg==" saltValue="OFAC3Vj/GOce+PY8jpv2lw==" spinCount="100000" sheet="1" objects="1" scenarios="1"/>
  <mergeCells count="5">
    <mergeCell ref="A1:B1"/>
    <mergeCell ref="A2:B2"/>
    <mergeCell ref="A3:B3"/>
    <mergeCell ref="A4:D4"/>
    <mergeCell ref="E4:H4"/>
  </mergeCells>
  <hyperlinks>
    <hyperlink ref="A2:B2" r:id="rId1" display="Web plan de estudios" xr:uid="{145941B9-5317-4576-A0F4-167E62F5B4DD}"/>
    <hyperlink ref="A1:B1" r:id="rId2" display="Web centro de destino" xr:uid="{41306727-AFB9-4F93-ACEA-EDD4BEA1C299}"/>
    <hyperlink ref="A6" r:id="rId3" display="https://asignaturas.uca.es/asig/10617020/" xr:uid="{718A0E2C-D79B-4D85-A361-1CEE2A21DF1A}"/>
    <hyperlink ref="A8" r:id="rId4" display="https://asignaturas.uca.es/asig/10617015/" xr:uid="{9EC7244E-32A3-44B6-A134-D23A627CE257}"/>
    <hyperlink ref="A10" r:id="rId5" display="https://asignaturas.uca.es/asig/10617017/" xr:uid="{A681C0D8-0829-4967-9445-426743E49FC4}"/>
    <hyperlink ref="A11" r:id="rId6" display="https://asignaturas.uca.es/asig/10617012/" xr:uid="{61B9139D-0C11-4D01-A197-9CB4ABF19809}"/>
    <hyperlink ref="A12" r:id="rId7" display="https://asignaturas.uca.es/asig/10617028/" xr:uid="{FCBFEC5F-A753-4E0A-B923-D087D87E2EBB}"/>
    <hyperlink ref="A13" r:id="rId8" display="https://asignaturas.uca.es/asig/10617029/" xr:uid="{1EB6648D-6E27-4332-BCEE-46535024E1AE}"/>
    <hyperlink ref="A14" r:id="rId9" display="https://asignaturas.uca.es/asig/10617037/" xr:uid="{7648B776-3AAE-4C00-B647-54CBBCC8D415}"/>
    <hyperlink ref="F8" r:id="rId10" xr:uid="{6527A84B-DDD0-4F30-AF0C-D0AE90CCC5A0}"/>
    <hyperlink ref="F9" r:id="rId11" xr:uid="{3DAE49EC-0710-43D2-8CE1-053CFE2E8698}"/>
    <hyperlink ref="F6" r:id="rId12" display="IDRAULICA " xr:uid="{D45DF033-0C90-482F-B747-1DD1B3F125ED}"/>
    <hyperlink ref="F10" r:id="rId13" xr:uid="{C8014CD7-5F27-4F0E-8D95-493031DB236C}"/>
    <hyperlink ref="F11" r:id="rId14" xr:uid="{E9E159C3-A2E7-4AD3-A5E4-386FC9E71F57}"/>
    <hyperlink ref="F7" r:id="rId15" xr:uid="{E070C606-9354-4D1D-9A2C-42374D005C81}"/>
    <hyperlink ref="F14" r:id="rId16" xr:uid="{3DD8C230-53B2-4C20-B988-50B040617B1E}"/>
    <hyperlink ref="F12" r:id="rId17" xr:uid="{FFC9EAFB-1F9E-4E0C-8E18-D46270575B21}"/>
    <hyperlink ref="F13" r:id="rId18" xr:uid="{CC316499-9587-4459-B56F-DA56DB4B2A3C}"/>
  </hyperlinks>
  <pageMargins left="0.7" right="0.7" top="0.75" bottom="0.75" header="0.3" footer="0.3"/>
  <drawing r:id="rId1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3"/>
  <sheetViews>
    <sheetView zoomScaleNormal="100" workbookViewId="0">
      <selection sqref="A1:B1"/>
    </sheetView>
  </sheetViews>
  <sheetFormatPr baseColWidth="10" defaultRowHeight="14.5" x14ac:dyDescent="0.35"/>
  <cols>
    <col min="2" max="2" width="33.453125" customWidth="1"/>
    <col min="3" max="3" width="8.6328125" customWidth="1"/>
    <col min="4" max="4" width="7.6328125" customWidth="1"/>
    <col min="6" max="6" width="56.90625" customWidth="1"/>
    <col min="7" max="7" width="8.7265625" customWidth="1"/>
    <col min="8" max="8" width="9" customWidth="1"/>
  </cols>
  <sheetData>
    <row r="1" spans="1:8" x14ac:dyDescent="0.35">
      <c r="A1" s="421" t="s">
        <v>390</v>
      </c>
      <c r="B1" s="421"/>
    </row>
    <row r="2" spans="1:8" x14ac:dyDescent="0.35">
      <c r="A2" s="421" t="s">
        <v>391</v>
      </c>
      <c r="B2" s="421"/>
    </row>
    <row r="3" spans="1:8" ht="15" thickBot="1" x14ac:dyDescent="0.4">
      <c r="A3" s="430" t="s">
        <v>389</v>
      </c>
      <c r="B3" s="430"/>
    </row>
    <row r="4" spans="1:8" x14ac:dyDescent="0.35">
      <c r="A4" s="427" t="s">
        <v>378</v>
      </c>
      <c r="B4" s="425"/>
      <c r="C4" s="425"/>
      <c r="D4" s="426"/>
      <c r="E4" s="428" t="s">
        <v>394</v>
      </c>
      <c r="F4" s="428"/>
      <c r="G4" s="428"/>
      <c r="H4" s="429"/>
    </row>
    <row r="5" spans="1:8" ht="29" x14ac:dyDescent="0.35">
      <c r="A5" s="194" t="s">
        <v>47</v>
      </c>
      <c r="B5" s="150" t="s">
        <v>45</v>
      </c>
      <c r="C5" s="72" t="s">
        <v>396</v>
      </c>
      <c r="D5" s="72" t="s">
        <v>2</v>
      </c>
      <c r="E5" s="22" t="s">
        <v>47</v>
      </c>
      <c r="F5" s="47" t="s">
        <v>45</v>
      </c>
      <c r="G5" s="22" t="s">
        <v>46</v>
      </c>
      <c r="H5" s="23" t="s">
        <v>2</v>
      </c>
    </row>
    <row r="6" spans="1:8" x14ac:dyDescent="0.35">
      <c r="A6" s="188">
        <v>10617020</v>
      </c>
      <c r="B6" s="77" t="s">
        <v>40</v>
      </c>
      <c r="C6" s="153">
        <v>2</v>
      </c>
      <c r="D6" s="101">
        <v>9</v>
      </c>
      <c r="E6" s="209" t="s">
        <v>124</v>
      </c>
      <c r="F6" s="160" t="s">
        <v>113</v>
      </c>
      <c r="G6" s="154">
        <v>2</v>
      </c>
      <c r="H6" s="154">
        <v>12</v>
      </c>
    </row>
    <row r="7" spans="1:8" x14ac:dyDescent="0.35">
      <c r="A7" s="188">
        <v>10617015</v>
      </c>
      <c r="B7" s="77" t="s">
        <v>43</v>
      </c>
      <c r="C7" s="153">
        <v>2</v>
      </c>
      <c r="D7" s="101">
        <v>9</v>
      </c>
      <c r="E7" s="209" t="s">
        <v>127</v>
      </c>
      <c r="F7" s="160" t="s">
        <v>147</v>
      </c>
      <c r="G7" s="154">
        <v>2</v>
      </c>
      <c r="H7" s="154">
        <v>12</v>
      </c>
    </row>
    <row r="8" spans="1:8" x14ac:dyDescent="0.35">
      <c r="A8" s="188">
        <v>10617017</v>
      </c>
      <c r="B8" s="77" t="s">
        <v>39</v>
      </c>
      <c r="C8" s="153">
        <v>2</v>
      </c>
      <c r="D8" s="101">
        <v>6</v>
      </c>
      <c r="E8" s="209" t="s">
        <v>136</v>
      </c>
      <c r="F8" s="160" t="s">
        <v>146</v>
      </c>
      <c r="G8" s="154">
        <v>3</v>
      </c>
      <c r="H8" s="154">
        <v>6</v>
      </c>
    </row>
    <row r="9" spans="1:8" x14ac:dyDescent="0.35">
      <c r="A9" s="188">
        <v>10617023</v>
      </c>
      <c r="B9" s="77" t="s">
        <v>144</v>
      </c>
      <c r="C9" s="153">
        <v>2</v>
      </c>
      <c r="D9" s="101">
        <v>6</v>
      </c>
      <c r="E9" s="209" t="s">
        <v>476</v>
      </c>
      <c r="F9" s="160" t="s">
        <v>475</v>
      </c>
      <c r="G9" s="154">
        <v>2</v>
      </c>
      <c r="H9" s="154">
        <v>6</v>
      </c>
    </row>
    <row r="10" spans="1:8" x14ac:dyDescent="0.35">
      <c r="A10" s="188">
        <v>10617028</v>
      </c>
      <c r="B10" s="79" t="s">
        <v>95</v>
      </c>
      <c r="C10" s="153">
        <v>3</v>
      </c>
      <c r="D10" s="80">
        <v>6</v>
      </c>
      <c r="E10" s="209" t="s">
        <v>479</v>
      </c>
      <c r="F10" s="211" t="s">
        <v>480</v>
      </c>
      <c r="G10" s="154">
        <v>3</v>
      </c>
      <c r="H10" s="154">
        <v>6</v>
      </c>
    </row>
    <row r="11" spans="1:8" x14ac:dyDescent="0.35">
      <c r="A11" s="188">
        <v>10617018</v>
      </c>
      <c r="B11" s="79" t="s">
        <v>97</v>
      </c>
      <c r="C11" s="153">
        <v>3</v>
      </c>
      <c r="D11" s="80">
        <v>6</v>
      </c>
      <c r="E11" s="209" t="s">
        <v>125</v>
      </c>
      <c r="F11" s="160" t="s">
        <v>464</v>
      </c>
      <c r="G11" s="154">
        <v>3</v>
      </c>
      <c r="H11" s="154">
        <v>9</v>
      </c>
    </row>
    <row r="12" spans="1:8" ht="15" thickBot="1" x14ac:dyDescent="0.4">
      <c r="A12" s="188">
        <v>10617033</v>
      </c>
      <c r="B12" s="186" t="s">
        <v>104</v>
      </c>
      <c r="C12" s="159">
        <v>3</v>
      </c>
      <c r="D12" s="187">
        <v>6</v>
      </c>
      <c r="E12" s="210" t="s">
        <v>478</v>
      </c>
      <c r="F12" s="212" t="s">
        <v>477</v>
      </c>
      <c r="G12" s="208">
        <v>3</v>
      </c>
      <c r="H12" s="208">
        <v>12</v>
      </c>
    </row>
    <row r="13" spans="1:8" ht="15" thickBot="1" x14ac:dyDescent="0.4">
      <c r="A13" s="190"/>
      <c r="B13" s="191"/>
      <c r="C13" s="217" t="s">
        <v>37</v>
      </c>
      <c r="D13" s="216">
        <f>SUM(D6:D12)</f>
        <v>48</v>
      </c>
      <c r="E13" s="215"/>
      <c r="F13" s="215"/>
      <c r="G13" s="217" t="s">
        <v>37</v>
      </c>
      <c r="H13" s="216">
        <f>SUM(H6:H12)</f>
        <v>63</v>
      </c>
    </row>
  </sheetData>
  <sheetProtection algorithmName="SHA-512" hashValue="7stI+D4HU50TVP1rCsK/QbfwGF238fgWlGA7/f4e09fkb69TbVvTaY37NUB5tOP7JMppNgJttluU0nSJO2hZHA==" saltValue="h+hM8uXa3avCMDD+cscbHA==" spinCount="100000" sheet="1" objects="1" scenarios="1"/>
  <mergeCells count="5">
    <mergeCell ref="A1:B1"/>
    <mergeCell ref="A2:B2"/>
    <mergeCell ref="A3:B3"/>
    <mergeCell ref="A4:D4"/>
    <mergeCell ref="E4:H4"/>
  </mergeCells>
  <hyperlinks>
    <hyperlink ref="A2:B2" r:id="rId1" display="Web plan de estudios" xr:uid="{886B63C7-0730-4EDF-BEE5-744D6AE224B0}"/>
    <hyperlink ref="A1:B1" r:id="rId2" display="Web centro de destino" xr:uid="{A908049A-9CB2-4246-B713-C69D080EE643}"/>
    <hyperlink ref="A6" r:id="rId3" display="https://asignaturas.uca.es/asig/10617020/" xr:uid="{B68A59FA-5AD1-4F22-A901-E3319DEE20D8}"/>
    <hyperlink ref="A7" r:id="rId4" display="https://asignaturas.uca.es/asig/10617015/" xr:uid="{93AB8314-1EE7-4B45-9A49-9EFAE861FE88}"/>
    <hyperlink ref="A8" r:id="rId5" display="https://asignaturas.uca.es/asig/10617017/" xr:uid="{B1EF4005-FE28-41D9-B22A-409323882CBC}"/>
    <hyperlink ref="A9" r:id="rId6" display="https://asignaturas.uca.es/asig/10617023/" xr:uid="{F174399E-7614-4B18-9608-3E7E17A9EC4B}"/>
    <hyperlink ref="A10" r:id="rId7" display="https://asignaturas.uca.es/asig/10617028/" xr:uid="{6BC665AE-8B83-4C91-8873-69C45DDAD21E}"/>
    <hyperlink ref="A11" r:id="rId8" display="https://asignaturas.uca.es/asig/10617018/" xr:uid="{EBEF2415-DCAD-4F62-B26D-6FD88D25C82F}"/>
    <hyperlink ref="A12" r:id="rId9" display="https://asignaturas.uca.es/asig/10617033/" xr:uid="{2687F47A-BB04-4677-BDCC-F22358DE4779}"/>
    <hyperlink ref="F6" r:id="rId10" tooltip="IDRAULICA" display="https://corsi.unisa.it/ingegneria-civile/didattica/insegnamenti?anno=2021&amp;id=513447" xr:uid="{27EC3189-317A-4B1F-82B7-FA0561C6E58A}"/>
    <hyperlink ref="F7" r:id="rId11" tooltip="SCIENZA DELLE COSTRUZIONI" display="https://corsi.unisa.it/ingegneria-civile/didattica/insegnamenti?anno=2021&amp;id=513448" xr:uid="{249632CB-D241-478D-9802-A89D777A85D0}"/>
    <hyperlink ref="F11" r:id="rId12" tooltip="TECNICA DELLE COSTRUZIONI" display="https://corsi.unisa.it/ingegneria-civile/didattica/insegnamenti?anno=2021&amp;id=513451" xr:uid="{1176E2A4-2C7A-45D9-AB03-02215DD065F6}"/>
    <hyperlink ref="F9" r:id="rId13" tooltip="ELETTROTECNICA" display="https://corsi.unisa.it/ingegneria-civile/didattica/insegnamenti?anno=2021&amp;id=505837" xr:uid="{8421B9E7-2ECB-4D8E-BCA9-BB472F0A6775}"/>
    <hyperlink ref="F12" r:id="rId14" tooltip="INFRASTRUTTURE IDRAULICHE E INGEGNERIA SANITARIA AMBIENTALE" display="https://corsi.unisa.it/ingegneria-civile/didattica/insegnamenti?anno=2021&amp;id=513450" xr:uid="{A616B170-0FAA-4843-88CF-CB7AF530926C}"/>
    <hyperlink ref="F8" r:id="rId15" tooltip="MECCANICA DELLE TERRE" display="https://corsi.unisa.it/ingegneria-civile/didattica/insegnamenti?anno=2021&amp;id=505834" xr:uid="{9400ED64-4FE5-460A-955B-151B3BE535A0}"/>
    <hyperlink ref="F10" r:id="rId16" tooltip="FONDAMENTI DI PROGETTAZIONE E COSTRUZIONE STRADALE" display="https://corsi.unisa.it/ingegneria-civile/didattica/insegnamenti?anno=2021&amp;id=513452" xr:uid="{F14E3C8E-24BA-4268-A385-9E5E083E1EC4}"/>
  </hyperlinks>
  <pageMargins left="0.7" right="0.7" top="0.75" bottom="0.75" header="0.3" footer="0.3"/>
  <drawing r:id="rId17"/>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5"/>
  <sheetViews>
    <sheetView zoomScale="85" zoomScaleNormal="85" workbookViewId="0">
      <selection sqref="A1:B1"/>
    </sheetView>
  </sheetViews>
  <sheetFormatPr baseColWidth="10" defaultColWidth="11.453125" defaultRowHeight="18.75" customHeight="1" x14ac:dyDescent="0.35"/>
  <cols>
    <col min="1" max="1" width="12.1796875" style="8" customWidth="1"/>
    <col min="2" max="2" width="34.1796875" style="2" customWidth="1"/>
    <col min="3" max="3" width="17.1796875" style="2" customWidth="1"/>
    <col min="4" max="4" width="11.453125" style="7"/>
    <col min="5" max="5" width="28.54296875" style="2" customWidth="1"/>
    <col min="6" max="6" width="22.54296875" style="7" customWidth="1"/>
    <col min="7" max="7" width="11.453125" style="6"/>
    <col min="8" max="16384" width="11.453125" style="2"/>
  </cols>
  <sheetData>
    <row r="1" spans="1:9" ht="18.75" customHeight="1" x14ac:dyDescent="0.35">
      <c r="A1" s="421" t="s">
        <v>390</v>
      </c>
      <c r="B1" s="421"/>
      <c r="G1" s="7"/>
    </row>
    <row r="2" spans="1:9" ht="18.75" customHeight="1" x14ac:dyDescent="0.35">
      <c r="A2" s="421" t="s">
        <v>391</v>
      </c>
      <c r="B2" s="421"/>
      <c r="G2" s="7"/>
    </row>
    <row r="3" spans="1:9" ht="18.75" customHeight="1" thickBot="1" x14ac:dyDescent="0.4">
      <c r="A3" s="430" t="s">
        <v>389</v>
      </c>
      <c r="B3" s="430"/>
      <c r="G3" s="7"/>
    </row>
    <row r="4" spans="1:9" ht="18.75" customHeight="1" x14ac:dyDescent="0.35">
      <c r="A4" s="425" t="s">
        <v>378</v>
      </c>
      <c r="B4" s="425"/>
      <c r="C4" s="425"/>
      <c r="D4" s="426"/>
      <c r="E4" s="547" t="s">
        <v>382</v>
      </c>
      <c r="F4" s="548"/>
      <c r="G4" s="549"/>
      <c r="I4" s="117"/>
    </row>
    <row r="5" spans="1:9" ht="15.75" customHeight="1" x14ac:dyDescent="0.35">
      <c r="A5" s="72" t="s">
        <v>3</v>
      </c>
      <c r="B5" s="73" t="s">
        <v>4</v>
      </c>
      <c r="C5" s="74" t="s">
        <v>30</v>
      </c>
      <c r="D5" s="75" t="s">
        <v>2</v>
      </c>
      <c r="E5" s="44" t="s">
        <v>0</v>
      </c>
      <c r="F5" s="10" t="s">
        <v>30</v>
      </c>
      <c r="G5" s="9" t="s">
        <v>2</v>
      </c>
    </row>
    <row r="6" spans="1:9" ht="18.75" customHeight="1" x14ac:dyDescent="0.35">
      <c r="A6" s="450">
        <v>10617013</v>
      </c>
      <c r="B6" s="537" t="s">
        <v>31</v>
      </c>
      <c r="C6" s="550" t="s">
        <v>88</v>
      </c>
      <c r="D6" s="551">
        <v>6</v>
      </c>
      <c r="E6" s="92" t="s">
        <v>5</v>
      </c>
      <c r="F6" s="93">
        <v>1</v>
      </c>
      <c r="G6" s="91">
        <v>3</v>
      </c>
    </row>
    <row r="7" spans="1:9" ht="18.75" customHeight="1" thickBot="1" x14ac:dyDescent="0.4">
      <c r="A7" s="451"/>
      <c r="B7" s="558"/>
      <c r="C7" s="555"/>
      <c r="D7" s="556"/>
      <c r="E7" s="120" t="s">
        <v>90</v>
      </c>
      <c r="F7" s="121">
        <v>1</v>
      </c>
      <c r="G7" s="122">
        <v>3</v>
      </c>
    </row>
    <row r="8" spans="1:9" ht="18.75" customHeight="1" x14ac:dyDescent="0.35">
      <c r="A8" s="543">
        <v>10617015</v>
      </c>
      <c r="B8" s="536" t="s">
        <v>16</v>
      </c>
      <c r="C8" s="545" t="s">
        <v>34</v>
      </c>
      <c r="D8" s="539">
        <v>6</v>
      </c>
      <c r="E8" s="118" t="s">
        <v>63</v>
      </c>
      <c r="F8" s="99"/>
      <c r="G8" s="119">
        <v>12</v>
      </c>
    </row>
    <row r="9" spans="1:9" ht="18.75" customHeight="1" thickBot="1" x14ac:dyDescent="0.4">
      <c r="A9" s="451"/>
      <c r="B9" s="558"/>
      <c r="C9" s="530"/>
      <c r="D9" s="556"/>
      <c r="E9" s="120" t="s">
        <v>13</v>
      </c>
      <c r="F9" s="121"/>
      <c r="G9" s="122">
        <v>4</v>
      </c>
    </row>
    <row r="10" spans="1:9" ht="18.75" customHeight="1" thickBot="1" x14ac:dyDescent="0.4">
      <c r="A10" s="139">
        <v>10617015</v>
      </c>
      <c r="B10" s="140" t="s">
        <v>16</v>
      </c>
      <c r="C10" s="139" t="s">
        <v>34</v>
      </c>
      <c r="D10" s="141">
        <v>9</v>
      </c>
      <c r="E10" s="142" t="s">
        <v>14</v>
      </c>
      <c r="F10" s="139" t="s">
        <v>15</v>
      </c>
      <c r="G10" s="141">
        <v>10</v>
      </c>
    </row>
    <row r="11" spans="1:9" ht="18.75" customHeight="1" thickBot="1" x14ac:dyDescent="0.4">
      <c r="A11" s="124">
        <v>10617022</v>
      </c>
      <c r="B11" s="125" t="s">
        <v>23</v>
      </c>
      <c r="C11" s="124" t="s">
        <v>36</v>
      </c>
      <c r="D11" s="126">
        <v>6</v>
      </c>
      <c r="E11" s="127" t="s">
        <v>22</v>
      </c>
      <c r="F11" s="124" t="s">
        <v>11</v>
      </c>
      <c r="G11" s="126">
        <v>5</v>
      </c>
    </row>
    <row r="12" spans="1:9" ht="18.75" customHeight="1" thickBot="1" x14ac:dyDescent="0.4">
      <c r="A12" s="124">
        <v>10617030</v>
      </c>
      <c r="B12" s="125" t="s">
        <v>19</v>
      </c>
      <c r="C12" s="124" t="s">
        <v>35</v>
      </c>
      <c r="D12" s="126">
        <v>6</v>
      </c>
      <c r="E12" s="127" t="s">
        <v>17</v>
      </c>
      <c r="F12" s="124" t="s">
        <v>18</v>
      </c>
      <c r="G12" s="126">
        <v>4</v>
      </c>
    </row>
    <row r="13" spans="1:9" ht="18.75" customHeight="1" thickBot="1" x14ac:dyDescent="0.4">
      <c r="A13" s="131">
        <v>10617028</v>
      </c>
      <c r="B13" s="132" t="s">
        <v>91</v>
      </c>
      <c r="C13" s="131" t="s">
        <v>35</v>
      </c>
      <c r="D13" s="133">
        <v>6</v>
      </c>
      <c r="E13" s="127" t="s">
        <v>20</v>
      </c>
      <c r="F13" s="124" t="s">
        <v>21</v>
      </c>
      <c r="G13" s="126">
        <v>5</v>
      </c>
    </row>
    <row r="14" spans="1:9" ht="18.75" customHeight="1" thickBot="1" x14ac:dyDescent="0.4">
      <c r="A14" s="124">
        <v>10617032</v>
      </c>
      <c r="B14" s="125" t="s">
        <v>85</v>
      </c>
      <c r="C14" s="124" t="s">
        <v>35</v>
      </c>
      <c r="D14" s="126">
        <v>6</v>
      </c>
      <c r="E14" s="127" t="s">
        <v>12</v>
      </c>
      <c r="F14" s="124" t="s">
        <v>6</v>
      </c>
      <c r="G14" s="126">
        <v>5</v>
      </c>
    </row>
    <row r="15" spans="1:9" ht="18.75" customHeight="1" x14ac:dyDescent="0.35">
      <c r="A15" s="529">
        <v>10617018</v>
      </c>
      <c r="B15" s="536" t="s">
        <v>148</v>
      </c>
      <c r="C15" s="529" t="s">
        <v>35</v>
      </c>
      <c r="D15" s="557">
        <v>6</v>
      </c>
      <c r="E15" s="136" t="s">
        <v>383</v>
      </c>
      <c r="F15" s="137" t="s">
        <v>385</v>
      </c>
      <c r="G15" s="138">
        <v>3.5</v>
      </c>
    </row>
    <row r="16" spans="1:9" ht="18.75" customHeight="1" thickBot="1" x14ac:dyDescent="0.4">
      <c r="A16" s="530"/>
      <c r="B16" s="558"/>
      <c r="C16" s="530"/>
      <c r="D16" s="556"/>
      <c r="E16" s="120" t="s">
        <v>384</v>
      </c>
      <c r="F16" s="121" t="s">
        <v>49</v>
      </c>
      <c r="G16" s="122">
        <v>3</v>
      </c>
    </row>
    <row r="17" spans="1:7" ht="18.75" customHeight="1" thickBot="1" x14ac:dyDescent="0.4">
      <c r="A17" s="143">
        <v>10617029</v>
      </c>
      <c r="B17" s="144" t="s">
        <v>92</v>
      </c>
      <c r="C17" s="145" t="s">
        <v>33</v>
      </c>
      <c r="D17" s="146">
        <v>6</v>
      </c>
      <c r="E17" s="142"/>
      <c r="F17" s="147"/>
      <c r="G17" s="141"/>
    </row>
    <row r="18" spans="1:7" ht="18.75" customHeight="1" thickBot="1" x14ac:dyDescent="0.4">
      <c r="A18" s="124">
        <v>10617048</v>
      </c>
      <c r="B18" s="125" t="s">
        <v>32</v>
      </c>
      <c r="C18" s="124" t="s">
        <v>33</v>
      </c>
      <c r="D18" s="126">
        <v>6</v>
      </c>
      <c r="E18" s="127" t="s">
        <v>28</v>
      </c>
      <c r="F18" s="124" t="s">
        <v>29</v>
      </c>
      <c r="G18" s="126">
        <v>4</v>
      </c>
    </row>
    <row r="19" spans="1:7" ht="18.75" customHeight="1" x14ac:dyDescent="0.35">
      <c r="A19" s="543">
        <v>10617046</v>
      </c>
      <c r="B19" s="536" t="s">
        <v>86</v>
      </c>
      <c r="C19" s="541" t="s">
        <v>89</v>
      </c>
      <c r="D19" s="539">
        <v>6</v>
      </c>
      <c r="E19" s="552" t="s">
        <v>7</v>
      </c>
      <c r="F19" s="545" t="s">
        <v>8</v>
      </c>
      <c r="G19" s="539">
        <v>5</v>
      </c>
    </row>
    <row r="20" spans="1:7" ht="18.75" customHeight="1" x14ac:dyDescent="0.35">
      <c r="A20" s="450"/>
      <c r="B20" s="537"/>
      <c r="C20" s="550"/>
      <c r="D20" s="551"/>
      <c r="E20" s="553"/>
      <c r="F20" s="554"/>
      <c r="G20" s="551"/>
    </row>
    <row r="21" spans="1:7" ht="18.75" customHeight="1" x14ac:dyDescent="0.35">
      <c r="A21" s="544"/>
      <c r="B21" s="538"/>
      <c r="C21" s="542"/>
      <c r="D21" s="540"/>
      <c r="E21" s="45" t="s">
        <v>9</v>
      </c>
      <c r="F21" s="96" t="s">
        <v>10</v>
      </c>
      <c r="G21" s="95">
        <v>5</v>
      </c>
    </row>
    <row r="22" spans="1:7" ht="18.75" customHeight="1" thickBot="1" x14ac:dyDescent="0.4">
      <c r="A22" s="134"/>
      <c r="B22" s="123" t="s">
        <v>87</v>
      </c>
      <c r="C22" s="135"/>
      <c r="D22" s="122">
        <f>G22</f>
        <v>5</v>
      </c>
      <c r="E22" s="120" t="s">
        <v>62</v>
      </c>
      <c r="F22" s="121"/>
      <c r="G22" s="122">
        <v>5</v>
      </c>
    </row>
    <row r="23" spans="1:7" ht="18.75" customHeight="1" x14ac:dyDescent="0.35">
      <c r="A23" s="105"/>
      <c r="B23" s="536" t="s">
        <v>386</v>
      </c>
      <c r="C23" s="541" t="s">
        <v>26</v>
      </c>
      <c r="D23" s="539">
        <v>6</v>
      </c>
      <c r="E23" s="118" t="s">
        <v>24</v>
      </c>
      <c r="F23" s="545" t="s">
        <v>25</v>
      </c>
      <c r="G23" s="539">
        <v>14</v>
      </c>
    </row>
    <row r="24" spans="1:7" ht="18.75" customHeight="1" thickBot="1" x14ac:dyDescent="0.4">
      <c r="A24" s="18"/>
      <c r="B24" s="538"/>
      <c r="C24" s="542"/>
      <c r="D24" s="540"/>
      <c r="E24" s="45" t="s">
        <v>27</v>
      </c>
      <c r="F24" s="546"/>
      <c r="G24" s="540"/>
    </row>
    <row r="25" spans="1:7" ht="18.75" customHeight="1" thickBot="1" x14ac:dyDescent="0.4">
      <c r="A25" s="17"/>
      <c r="B25" s="43"/>
      <c r="C25" s="30" t="s">
        <v>37</v>
      </c>
      <c r="D25" s="193">
        <f>SUM(D6:D24)</f>
        <v>80</v>
      </c>
      <c r="E25" s="42"/>
      <c r="F25" s="30" t="s">
        <v>37</v>
      </c>
      <c r="G25" s="193">
        <f>SUM(G6:G24)</f>
        <v>90.5</v>
      </c>
    </row>
  </sheetData>
  <sheetProtection algorithmName="SHA-512" hashValue="5KVfQcqkL5gXyEhbHJQTM4+LQDrNOOtEul/9/1X0jBrTBYD49fJAH82X6qTTofrR1BCroq8JBXqCH56+COv0zA==" saltValue="pgASmeq1Pkzr0RMcxhx5hA==" spinCount="100000" sheet="1" objects="1" scenarios="1"/>
  <mergeCells count="29">
    <mergeCell ref="A1:B1"/>
    <mergeCell ref="A2:B2"/>
    <mergeCell ref="A15:A16"/>
    <mergeCell ref="B15:B16"/>
    <mergeCell ref="C15:C16"/>
    <mergeCell ref="A3:B3"/>
    <mergeCell ref="A4:D4"/>
    <mergeCell ref="A6:A7"/>
    <mergeCell ref="B6:B7"/>
    <mergeCell ref="A8:A9"/>
    <mergeCell ref="B8:B9"/>
    <mergeCell ref="E4:G4"/>
    <mergeCell ref="C19:C21"/>
    <mergeCell ref="D19:D21"/>
    <mergeCell ref="E19:E20"/>
    <mergeCell ref="F19:F20"/>
    <mergeCell ref="C6:C7"/>
    <mergeCell ref="D6:D7"/>
    <mergeCell ref="C8:C9"/>
    <mergeCell ref="D8:D9"/>
    <mergeCell ref="G19:G20"/>
    <mergeCell ref="D15:D16"/>
    <mergeCell ref="B19:B21"/>
    <mergeCell ref="G23:G24"/>
    <mergeCell ref="C23:C24"/>
    <mergeCell ref="B23:B24"/>
    <mergeCell ref="A19:A21"/>
    <mergeCell ref="D23:D24"/>
    <mergeCell ref="F23:F24"/>
  </mergeCells>
  <hyperlinks>
    <hyperlink ref="A2:B2" r:id="rId1" display="Web plan de estudios" xr:uid="{A918C983-A128-43B9-9CC6-1CC0E3A8742C}"/>
    <hyperlink ref="A1:B1" r:id="rId2" location=":~:text=The%20Faculty%20of%20Civil%20Engineering,railroad%20construction%2C%20engineering%20structure%20theory%2C" display="Web centro de destino" xr:uid="{E033703A-CB37-4B5F-AE77-74D606291BF2}"/>
  </hyperlinks>
  <pageMargins left="0.7" right="0.7" top="0.75" bottom="0.75" header="0.3" footer="0.3"/>
  <pageSetup paperSize="9" orientation="portrait" r:id="rId3"/>
  <drawing r:id="rId4"/>
  <legacy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5"/>
  <sheetViews>
    <sheetView zoomScale="85" zoomScaleNormal="85" workbookViewId="0">
      <selection sqref="A1:B1"/>
    </sheetView>
  </sheetViews>
  <sheetFormatPr baseColWidth="10" defaultColWidth="11.453125" defaultRowHeight="15.75" customHeight="1" x14ac:dyDescent="0.3"/>
  <cols>
    <col min="1" max="1" width="11.54296875" style="5" customWidth="1"/>
    <col min="2" max="2" width="46" style="4" customWidth="1"/>
    <col min="3" max="3" width="8.36328125" style="4" customWidth="1"/>
    <col min="4" max="4" width="8.90625" style="5" customWidth="1"/>
    <col min="5" max="5" width="13.1796875" style="5" customWidth="1"/>
    <col min="6" max="6" width="52.54296875" style="5" customWidth="1"/>
    <col min="7" max="7" width="16.7265625" style="3" customWidth="1"/>
    <col min="8" max="16384" width="11.453125" style="3"/>
  </cols>
  <sheetData>
    <row r="1" spans="1:8" ht="15.75" customHeight="1" x14ac:dyDescent="0.3">
      <c r="A1" s="421" t="s">
        <v>390</v>
      </c>
      <c r="B1" s="421"/>
    </row>
    <row r="2" spans="1:8" ht="15.75" customHeight="1" x14ac:dyDescent="0.3">
      <c r="A2" s="421" t="s">
        <v>391</v>
      </c>
      <c r="B2" s="421"/>
    </row>
    <row r="3" spans="1:8" ht="15.75" customHeight="1" thickBot="1" x14ac:dyDescent="0.35">
      <c r="A3" s="430" t="s">
        <v>389</v>
      </c>
      <c r="B3" s="430"/>
    </row>
    <row r="4" spans="1:8" ht="15.75" customHeight="1" x14ac:dyDescent="0.3">
      <c r="A4" s="427" t="s">
        <v>378</v>
      </c>
      <c r="B4" s="425"/>
      <c r="C4" s="425"/>
      <c r="D4" s="426"/>
      <c r="E4" s="559" t="s">
        <v>566</v>
      </c>
      <c r="F4" s="560"/>
      <c r="G4" s="560"/>
      <c r="H4" s="561"/>
    </row>
    <row r="5" spans="1:8" ht="15.75" customHeight="1" x14ac:dyDescent="0.3">
      <c r="A5" s="179" t="s">
        <v>61</v>
      </c>
      <c r="B5" s="266" t="s">
        <v>69</v>
      </c>
      <c r="C5" s="267" t="s">
        <v>46</v>
      </c>
      <c r="D5" s="83" t="s">
        <v>2</v>
      </c>
      <c r="E5" s="181" t="s">
        <v>61</v>
      </c>
      <c r="F5" s="180" t="s">
        <v>69</v>
      </c>
      <c r="G5" s="181" t="s">
        <v>565</v>
      </c>
      <c r="H5" s="268" t="s">
        <v>2</v>
      </c>
    </row>
    <row r="6" spans="1:8" ht="15.75" customHeight="1" x14ac:dyDescent="0.3">
      <c r="A6" s="572">
        <v>10617020</v>
      </c>
      <c r="B6" s="574" t="s">
        <v>40</v>
      </c>
      <c r="C6" s="576">
        <v>2</v>
      </c>
      <c r="D6" s="576">
        <v>6</v>
      </c>
      <c r="E6" s="107" t="s">
        <v>561</v>
      </c>
      <c r="F6" s="108" t="s">
        <v>562</v>
      </c>
      <c r="G6" s="107">
        <v>2</v>
      </c>
      <c r="H6" s="580">
        <f>SUM(G6:G8)</f>
        <v>9</v>
      </c>
    </row>
    <row r="7" spans="1:8" ht="15.75" customHeight="1" x14ac:dyDescent="0.3">
      <c r="A7" s="572"/>
      <c r="B7" s="574"/>
      <c r="C7" s="576"/>
      <c r="D7" s="576"/>
      <c r="E7" s="107" t="s">
        <v>563</v>
      </c>
      <c r="F7" s="108" t="s">
        <v>564</v>
      </c>
      <c r="G7" s="107">
        <v>3</v>
      </c>
      <c r="H7" s="580"/>
    </row>
    <row r="8" spans="1:8" ht="15.75" customHeight="1" thickBot="1" x14ac:dyDescent="0.35">
      <c r="A8" s="573"/>
      <c r="B8" s="575"/>
      <c r="C8" s="577"/>
      <c r="D8" s="577"/>
      <c r="E8" s="269" t="s">
        <v>68</v>
      </c>
      <c r="F8" s="262" t="s">
        <v>67</v>
      </c>
      <c r="G8" s="269">
        <v>4</v>
      </c>
      <c r="H8" s="581"/>
    </row>
    <row r="9" spans="1:8" ht="15.75" customHeight="1" x14ac:dyDescent="0.3">
      <c r="A9" s="562">
        <v>10617015</v>
      </c>
      <c r="B9" s="564" t="s">
        <v>43</v>
      </c>
      <c r="C9" s="566">
        <v>2</v>
      </c>
      <c r="D9" s="566">
        <v>6</v>
      </c>
      <c r="E9" s="270" t="s">
        <v>571</v>
      </c>
      <c r="F9" s="263" t="s">
        <v>570</v>
      </c>
      <c r="G9" s="270">
        <v>4</v>
      </c>
      <c r="H9" s="578">
        <f>SUM(G9:G10)</f>
        <v>6</v>
      </c>
    </row>
    <row r="10" spans="1:8" ht="15.75" customHeight="1" thickBot="1" x14ac:dyDescent="0.35">
      <c r="A10" s="563"/>
      <c r="B10" s="565"/>
      <c r="C10" s="567"/>
      <c r="D10" s="567"/>
      <c r="E10" s="272" t="s">
        <v>581</v>
      </c>
      <c r="F10" s="265" t="s">
        <v>580</v>
      </c>
      <c r="G10" s="271">
        <v>2</v>
      </c>
      <c r="H10" s="579"/>
    </row>
    <row r="11" spans="1:8" ht="15.75" customHeight="1" x14ac:dyDescent="0.3">
      <c r="A11" s="562">
        <v>10617030</v>
      </c>
      <c r="B11" s="564" t="s">
        <v>54</v>
      </c>
      <c r="C11" s="566">
        <v>3</v>
      </c>
      <c r="D11" s="566">
        <v>6</v>
      </c>
      <c r="E11" s="270" t="s">
        <v>572</v>
      </c>
      <c r="F11" s="263" t="s">
        <v>55</v>
      </c>
      <c r="G11" s="270">
        <v>3</v>
      </c>
      <c r="H11" s="578">
        <f>SUM(G11:G12)</f>
        <v>7</v>
      </c>
    </row>
    <row r="12" spans="1:8" ht="15.75" customHeight="1" thickBot="1" x14ac:dyDescent="0.35">
      <c r="A12" s="563"/>
      <c r="B12" s="565"/>
      <c r="C12" s="567"/>
      <c r="D12" s="567"/>
      <c r="E12" s="271" t="s">
        <v>567</v>
      </c>
      <c r="F12" s="223" t="s">
        <v>573</v>
      </c>
      <c r="G12" s="271">
        <v>4</v>
      </c>
      <c r="H12" s="579"/>
    </row>
    <row r="13" spans="1:8" ht="15.75" customHeight="1" x14ac:dyDescent="0.3">
      <c r="A13" s="562">
        <v>10617018</v>
      </c>
      <c r="B13" s="564" t="s">
        <v>51</v>
      </c>
      <c r="C13" s="566">
        <v>3</v>
      </c>
      <c r="D13" s="566">
        <v>6</v>
      </c>
      <c r="E13" s="270" t="s">
        <v>575</v>
      </c>
      <c r="F13" s="263" t="s">
        <v>57</v>
      </c>
      <c r="G13" s="270">
        <v>4</v>
      </c>
      <c r="H13" s="578">
        <f>SUM(G13:G14)</f>
        <v>7</v>
      </c>
    </row>
    <row r="14" spans="1:8" ht="15.75" customHeight="1" thickBot="1" x14ac:dyDescent="0.35">
      <c r="A14" s="563"/>
      <c r="B14" s="565"/>
      <c r="C14" s="567"/>
      <c r="D14" s="567"/>
      <c r="E14" s="272" t="s">
        <v>574</v>
      </c>
      <c r="F14" s="265" t="s">
        <v>584</v>
      </c>
      <c r="G14" s="272">
        <v>3</v>
      </c>
      <c r="H14" s="579"/>
    </row>
    <row r="15" spans="1:8" ht="15.75" customHeight="1" x14ac:dyDescent="0.3">
      <c r="A15" s="562">
        <v>10617028</v>
      </c>
      <c r="B15" s="465" t="s">
        <v>95</v>
      </c>
      <c r="C15" s="535">
        <v>3</v>
      </c>
      <c r="D15" s="535">
        <v>6</v>
      </c>
      <c r="E15" s="225" t="s">
        <v>576</v>
      </c>
      <c r="F15" s="183" t="s">
        <v>59</v>
      </c>
      <c r="G15" s="225">
        <v>4</v>
      </c>
      <c r="H15" s="578">
        <f>SUM(G15:G16)</f>
        <v>8</v>
      </c>
    </row>
    <row r="16" spans="1:8" ht="15.75" customHeight="1" thickBot="1" x14ac:dyDescent="0.35">
      <c r="A16" s="563"/>
      <c r="B16" s="459"/>
      <c r="C16" s="447"/>
      <c r="D16" s="447"/>
      <c r="E16" s="272" t="s">
        <v>583</v>
      </c>
      <c r="F16" s="265" t="s">
        <v>582</v>
      </c>
      <c r="G16" s="272">
        <v>4</v>
      </c>
      <c r="H16" s="579"/>
    </row>
    <row r="17" spans="1:8" ht="15.75" customHeight="1" x14ac:dyDescent="0.3">
      <c r="A17" s="562">
        <v>10617031</v>
      </c>
      <c r="B17" s="584" t="s">
        <v>96</v>
      </c>
      <c r="C17" s="586">
        <v>3</v>
      </c>
      <c r="D17" s="535">
        <v>6</v>
      </c>
      <c r="E17" s="273" t="s">
        <v>569</v>
      </c>
      <c r="F17" s="264" t="s">
        <v>58</v>
      </c>
      <c r="G17" s="274">
        <v>3</v>
      </c>
      <c r="H17" s="578">
        <f>SUM(G17:G18)</f>
        <v>6</v>
      </c>
    </row>
    <row r="18" spans="1:8" ht="15.75" customHeight="1" thickBot="1" x14ac:dyDescent="0.35">
      <c r="A18" s="563"/>
      <c r="B18" s="585"/>
      <c r="C18" s="587"/>
      <c r="D18" s="447"/>
      <c r="E18" s="272" t="s">
        <v>568</v>
      </c>
      <c r="F18" s="265" t="s">
        <v>553</v>
      </c>
      <c r="G18" s="275">
        <v>3</v>
      </c>
      <c r="H18" s="579"/>
    </row>
    <row r="19" spans="1:8" ht="15.75" customHeight="1" x14ac:dyDescent="0.3">
      <c r="A19" s="568">
        <v>10617026</v>
      </c>
      <c r="B19" s="582" t="s">
        <v>64</v>
      </c>
      <c r="C19" s="570">
        <v>3</v>
      </c>
      <c r="D19" s="570">
        <v>6</v>
      </c>
      <c r="E19" s="273" t="s">
        <v>578</v>
      </c>
      <c r="F19" s="264" t="s">
        <v>65</v>
      </c>
      <c r="G19" s="273">
        <v>3</v>
      </c>
      <c r="H19" s="578">
        <f>SUM(G19:G20)</f>
        <v>6</v>
      </c>
    </row>
    <row r="20" spans="1:8" ht="15.75" customHeight="1" thickBot="1" x14ac:dyDescent="0.35">
      <c r="A20" s="569"/>
      <c r="B20" s="583"/>
      <c r="C20" s="571"/>
      <c r="D20" s="571"/>
      <c r="E20" s="272" t="s">
        <v>66</v>
      </c>
      <c r="F20" s="265" t="s">
        <v>579</v>
      </c>
      <c r="G20" s="272">
        <v>3</v>
      </c>
      <c r="H20" s="579"/>
    </row>
    <row r="21" spans="1:8" ht="15.75" customHeight="1" x14ac:dyDescent="0.3">
      <c r="A21" s="562">
        <v>10617019</v>
      </c>
      <c r="B21" s="564" t="s">
        <v>38</v>
      </c>
      <c r="C21" s="566">
        <v>4</v>
      </c>
      <c r="D21" s="566">
        <v>6</v>
      </c>
      <c r="E21" s="270" t="s">
        <v>577</v>
      </c>
      <c r="F21" s="263" t="s">
        <v>56</v>
      </c>
      <c r="G21" s="270">
        <v>4</v>
      </c>
      <c r="H21" s="578">
        <f>SUM(G21:G22)</f>
        <v>7</v>
      </c>
    </row>
    <row r="22" spans="1:8" ht="15.5" customHeight="1" thickBot="1" x14ac:dyDescent="0.35">
      <c r="A22" s="563"/>
      <c r="B22" s="565"/>
      <c r="C22" s="567"/>
      <c r="D22" s="567"/>
      <c r="E22" s="272" t="s">
        <v>586</v>
      </c>
      <c r="F22" s="265" t="s">
        <v>585</v>
      </c>
      <c r="G22" s="272">
        <v>3</v>
      </c>
      <c r="H22" s="579"/>
    </row>
    <row r="23" spans="1:8" ht="15.75" customHeight="1" thickBot="1" x14ac:dyDescent="0.35">
      <c r="A23" s="276"/>
      <c r="B23" s="277"/>
      <c r="C23" s="278" t="s">
        <v>37</v>
      </c>
      <c r="D23" s="278">
        <f>SUM(D6:D21)</f>
        <v>48</v>
      </c>
      <c r="E23" s="278"/>
      <c r="F23" s="277"/>
      <c r="G23" s="278" t="s">
        <v>37</v>
      </c>
      <c r="H23" s="87">
        <f>SUM(G6:G21)</f>
        <v>53</v>
      </c>
    </row>
    <row r="27" spans="1:8" ht="15.75" customHeight="1" x14ac:dyDescent="0.35">
      <c r="F27"/>
    </row>
    <row r="28" spans="1:8" ht="15.75" customHeight="1" x14ac:dyDescent="0.35">
      <c r="E28"/>
      <c r="F28"/>
    </row>
    <row r="29" spans="1:8" ht="15.75" customHeight="1" x14ac:dyDescent="0.35">
      <c r="E29"/>
      <c r="F29"/>
    </row>
    <row r="30" spans="1:8" ht="15.75" customHeight="1" x14ac:dyDescent="0.35">
      <c r="E30"/>
      <c r="F30"/>
    </row>
    <row r="31" spans="1:8" ht="15.75" customHeight="1" x14ac:dyDescent="0.35">
      <c r="E31"/>
      <c r="F31"/>
    </row>
    <row r="32" spans="1:8" ht="15.75" customHeight="1" x14ac:dyDescent="0.35">
      <c r="E32"/>
      <c r="F32"/>
    </row>
    <row r="33" spans="5:6" ht="15.75" customHeight="1" x14ac:dyDescent="0.35">
      <c r="E33"/>
      <c r="F33"/>
    </row>
    <row r="34" spans="5:6" ht="15.75" customHeight="1" x14ac:dyDescent="0.35">
      <c r="E34"/>
      <c r="F34"/>
    </row>
    <row r="35" spans="5:6" ht="15.75" customHeight="1" x14ac:dyDescent="0.3">
      <c r="E35" s="3"/>
      <c r="F35" s="3"/>
    </row>
  </sheetData>
  <sheetProtection algorithmName="SHA-512" hashValue="i/52Z5IbCRHSZybCzmqCPa++HR/QHuqLST6kMianKQgDNkLtCw9kcKuxN1bCkWxObefDyqXcT67+oCDl7A9Acg==" saltValue="AwnbxJ2uXyxSkMmON/pb3Q==" spinCount="100000" sheet="1" objects="1" scenarios="1"/>
  <mergeCells count="45">
    <mergeCell ref="A17:A18"/>
    <mergeCell ref="B17:B18"/>
    <mergeCell ref="C17:C18"/>
    <mergeCell ref="D17:D18"/>
    <mergeCell ref="H21:H22"/>
    <mergeCell ref="A21:A22"/>
    <mergeCell ref="B21:B22"/>
    <mergeCell ref="C21:C22"/>
    <mergeCell ref="D21:D22"/>
    <mergeCell ref="H19:H20"/>
    <mergeCell ref="H15:H16"/>
    <mergeCell ref="H6:H8"/>
    <mergeCell ref="H9:H10"/>
    <mergeCell ref="B15:B16"/>
    <mergeCell ref="B19:B20"/>
    <mergeCell ref="D19:D20"/>
    <mergeCell ref="H13:H14"/>
    <mergeCell ref="H11:H12"/>
    <mergeCell ref="C15:C16"/>
    <mergeCell ref="D15:D16"/>
    <mergeCell ref="H17:H18"/>
    <mergeCell ref="A19:A20"/>
    <mergeCell ref="A4:D4"/>
    <mergeCell ref="C19:C20"/>
    <mergeCell ref="A6:A8"/>
    <mergeCell ref="B6:B8"/>
    <mergeCell ref="C6:C8"/>
    <mergeCell ref="D6:D8"/>
    <mergeCell ref="B13:B14"/>
    <mergeCell ref="A13:A14"/>
    <mergeCell ref="C13:C14"/>
    <mergeCell ref="B11:B12"/>
    <mergeCell ref="A11:A12"/>
    <mergeCell ref="C11:C12"/>
    <mergeCell ref="D11:D12"/>
    <mergeCell ref="D13:D14"/>
    <mergeCell ref="A15:A16"/>
    <mergeCell ref="A1:B1"/>
    <mergeCell ref="A2:B2"/>
    <mergeCell ref="A3:B3"/>
    <mergeCell ref="E4:H4"/>
    <mergeCell ref="A9:A10"/>
    <mergeCell ref="B9:B10"/>
    <mergeCell ref="C9:C10"/>
    <mergeCell ref="D9:D10"/>
  </mergeCells>
  <hyperlinks>
    <hyperlink ref="A2:B2" r:id="rId1" display="Web plan de estudios" xr:uid="{AFAD0C4C-A0C5-4BF4-9A6E-2D6D9061662F}"/>
    <hyperlink ref="A1:B1" r:id="rId2" display="Web centro de destino" xr:uid="{9CE8C82A-F787-42E1-A542-51D6D8979ED1}"/>
  </hyperlinks>
  <pageMargins left="0.7" right="0.7" top="0.75" bottom="0.75" header="0.3" footer="0.3"/>
  <pageSetup paperSize="9" orientation="portrait" r:id="rId3"/>
  <ignoredErrors>
    <ignoredError sqref="H6 H9 H11 H13 H15 H17 H19 H21" formulaRange="1"/>
  </ignoredError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
  <sheetViews>
    <sheetView zoomScale="85" zoomScaleNormal="85" workbookViewId="0">
      <selection sqref="A1:B1"/>
    </sheetView>
  </sheetViews>
  <sheetFormatPr baseColWidth="10" defaultColWidth="11.453125" defaultRowHeight="18" customHeight="1" x14ac:dyDescent="0.35"/>
  <cols>
    <col min="1" max="1" width="11.453125" style="12"/>
    <col min="2" max="2" width="44.81640625" style="11" customWidth="1"/>
    <col min="3" max="4" width="11.453125" style="11"/>
    <col min="5" max="5" width="13.453125" style="12" customWidth="1"/>
    <col min="6" max="6" width="43" style="11" customWidth="1"/>
    <col min="7" max="7" width="11.453125" style="11" customWidth="1"/>
    <col min="8" max="16384" width="11.453125" style="11"/>
  </cols>
  <sheetData>
    <row r="1" spans="1:10" ht="18" customHeight="1" x14ac:dyDescent="0.35">
      <c r="A1" s="421" t="s">
        <v>390</v>
      </c>
      <c r="B1" s="421"/>
    </row>
    <row r="2" spans="1:10" ht="18" customHeight="1" x14ac:dyDescent="0.35">
      <c r="A2" s="421" t="s">
        <v>391</v>
      </c>
      <c r="B2" s="421"/>
    </row>
    <row r="3" spans="1:10" ht="18" customHeight="1" thickBot="1" x14ac:dyDescent="0.4">
      <c r="A3" s="430" t="s">
        <v>389</v>
      </c>
      <c r="B3" s="430"/>
    </row>
    <row r="4" spans="1:10" ht="18" customHeight="1" x14ac:dyDescent="0.35">
      <c r="A4" s="425" t="s">
        <v>378</v>
      </c>
      <c r="B4" s="425"/>
      <c r="C4" s="425"/>
      <c r="D4" s="426"/>
      <c r="E4" s="423" t="s">
        <v>151</v>
      </c>
      <c r="F4" s="423"/>
      <c r="G4" s="423"/>
      <c r="H4" s="424"/>
      <c r="I4" s="13"/>
    </row>
    <row r="5" spans="1:10" ht="18" customHeight="1" thickBot="1" x14ac:dyDescent="0.4">
      <c r="A5" s="81" t="s">
        <v>3</v>
      </c>
      <c r="B5" s="82" t="s">
        <v>4</v>
      </c>
      <c r="C5" s="83" t="s">
        <v>1</v>
      </c>
      <c r="D5" s="83" t="s">
        <v>2</v>
      </c>
      <c r="E5" s="20" t="s">
        <v>3</v>
      </c>
      <c r="F5" s="41" t="s">
        <v>4</v>
      </c>
      <c r="G5" s="20" t="s">
        <v>1</v>
      </c>
      <c r="H5" s="21" t="s">
        <v>2</v>
      </c>
      <c r="J5"/>
    </row>
    <row r="6" spans="1:10" ht="18" customHeight="1" thickBot="1" x14ac:dyDescent="0.4">
      <c r="A6" s="29">
        <v>10617011</v>
      </c>
      <c r="B6" s="140" t="s">
        <v>99</v>
      </c>
      <c r="C6" s="139">
        <v>1</v>
      </c>
      <c r="D6" s="139">
        <v>6</v>
      </c>
      <c r="E6" s="139">
        <v>14491016</v>
      </c>
      <c r="F6" s="301" t="s">
        <v>413</v>
      </c>
      <c r="G6" s="342">
        <v>2</v>
      </c>
      <c r="H6" s="141">
        <v>5</v>
      </c>
    </row>
    <row r="7" spans="1:10" ht="18" customHeight="1" thickBot="1" x14ac:dyDescent="0.4">
      <c r="A7" s="29">
        <v>10617004</v>
      </c>
      <c r="B7" s="140" t="s">
        <v>98</v>
      </c>
      <c r="C7" s="139">
        <v>2</v>
      </c>
      <c r="D7" s="139">
        <v>6</v>
      </c>
      <c r="E7" s="139">
        <v>14491006</v>
      </c>
      <c r="F7" s="301" t="s">
        <v>412</v>
      </c>
      <c r="G7" s="342">
        <v>1</v>
      </c>
      <c r="H7" s="141">
        <v>5</v>
      </c>
    </row>
    <row r="8" spans="1:10" ht="18" customHeight="1" x14ac:dyDescent="0.35">
      <c r="A8" s="595">
        <v>10617020</v>
      </c>
      <c r="B8" s="588" t="s">
        <v>40</v>
      </c>
      <c r="C8" s="533">
        <v>2</v>
      </c>
      <c r="D8" s="533">
        <v>9</v>
      </c>
      <c r="E8" s="356">
        <v>14491018</v>
      </c>
      <c r="F8" s="380" t="s">
        <v>406</v>
      </c>
      <c r="G8" s="381">
        <v>2</v>
      </c>
      <c r="H8" s="357">
        <v>5</v>
      </c>
    </row>
    <row r="9" spans="1:10" ht="18" customHeight="1" thickBot="1" x14ac:dyDescent="0.4">
      <c r="A9" s="597"/>
      <c r="B9" s="590"/>
      <c r="C9" s="534"/>
      <c r="D9" s="534"/>
      <c r="E9" s="124">
        <v>14491025</v>
      </c>
      <c r="F9" s="382" t="s">
        <v>407</v>
      </c>
      <c r="G9" s="383">
        <v>3</v>
      </c>
      <c r="H9" s="126">
        <v>5</v>
      </c>
    </row>
    <row r="10" spans="1:10" ht="18" customHeight="1" thickBot="1" x14ac:dyDescent="0.4">
      <c r="A10" s="29">
        <v>10617017</v>
      </c>
      <c r="B10" s="140" t="s">
        <v>39</v>
      </c>
      <c r="C10" s="139">
        <v>2</v>
      </c>
      <c r="D10" s="139">
        <v>6</v>
      </c>
      <c r="E10" s="139">
        <v>14491022</v>
      </c>
      <c r="F10" s="301" t="s">
        <v>411</v>
      </c>
      <c r="G10" s="342">
        <v>2</v>
      </c>
      <c r="H10" s="141">
        <v>5</v>
      </c>
    </row>
    <row r="11" spans="1:10" ht="18" customHeight="1" x14ac:dyDescent="0.35">
      <c r="A11" s="595">
        <v>10617015</v>
      </c>
      <c r="B11" s="588" t="s">
        <v>43</v>
      </c>
      <c r="C11" s="591">
        <v>2</v>
      </c>
      <c r="D11" s="533">
        <v>6</v>
      </c>
      <c r="E11" s="356">
        <v>14491010</v>
      </c>
      <c r="F11" s="380" t="s">
        <v>410</v>
      </c>
      <c r="G11" s="381">
        <v>1</v>
      </c>
      <c r="H11" s="357">
        <v>5</v>
      </c>
    </row>
    <row r="12" spans="1:10" ht="18" customHeight="1" x14ac:dyDescent="0.35">
      <c r="A12" s="596"/>
      <c r="B12" s="589"/>
      <c r="C12" s="592"/>
      <c r="D12" s="594"/>
      <c r="E12" s="128">
        <v>14491013</v>
      </c>
      <c r="F12" s="295" t="s">
        <v>409</v>
      </c>
      <c r="G12" s="348">
        <v>2</v>
      </c>
      <c r="H12" s="130">
        <v>5</v>
      </c>
    </row>
    <row r="13" spans="1:10" ht="18" customHeight="1" thickBot="1" x14ac:dyDescent="0.4">
      <c r="A13" s="597"/>
      <c r="B13" s="590"/>
      <c r="C13" s="593"/>
      <c r="D13" s="534"/>
      <c r="E13" s="124">
        <v>14491019</v>
      </c>
      <c r="F13" s="382" t="s">
        <v>408</v>
      </c>
      <c r="G13" s="383">
        <v>2</v>
      </c>
      <c r="H13" s="126">
        <v>5</v>
      </c>
    </row>
    <row r="14" spans="1:10" ht="18" customHeight="1" thickBot="1" x14ac:dyDescent="0.4">
      <c r="A14" s="164">
        <v>10617016</v>
      </c>
      <c r="B14" s="129" t="s">
        <v>44</v>
      </c>
      <c r="C14" s="348">
        <v>2</v>
      </c>
      <c r="D14" s="128">
        <v>6</v>
      </c>
      <c r="E14" s="128">
        <v>14491021</v>
      </c>
      <c r="F14" s="295" t="s">
        <v>414</v>
      </c>
      <c r="G14" s="348">
        <v>2</v>
      </c>
      <c r="H14" s="130">
        <v>5</v>
      </c>
    </row>
    <row r="15" spans="1:10" ht="18" customHeight="1" thickBot="1" x14ac:dyDescent="0.4">
      <c r="A15" s="29">
        <v>10617025</v>
      </c>
      <c r="B15" s="140" t="s">
        <v>100</v>
      </c>
      <c r="C15" s="342">
        <v>2</v>
      </c>
      <c r="D15" s="139">
        <v>6</v>
      </c>
      <c r="E15" s="139">
        <v>14491032</v>
      </c>
      <c r="F15" s="301" t="s">
        <v>415</v>
      </c>
      <c r="G15" s="342">
        <v>3</v>
      </c>
      <c r="H15" s="141">
        <v>5</v>
      </c>
    </row>
    <row r="16" spans="1:10" ht="18" customHeight="1" thickBot="1" x14ac:dyDescent="0.4">
      <c r="A16" s="164">
        <v>10617012</v>
      </c>
      <c r="B16" s="129" t="s">
        <v>53</v>
      </c>
      <c r="C16" s="348">
        <v>2</v>
      </c>
      <c r="D16" s="128">
        <v>6</v>
      </c>
      <c r="E16" s="128">
        <v>14491015</v>
      </c>
      <c r="F16" s="295" t="s">
        <v>110</v>
      </c>
      <c r="G16" s="348">
        <v>2</v>
      </c>
      <c r="H16" s="130">
        <v>5</v>
      </c>
    </row>
    <row r="17" spans="1:8" ht="18" customHeight="1" thickBot="1" x14ac:dyDescent="0.4">
      <c r="A17" s="29">
        <v>10617028</v>
      </c>
      <c r="B17" s="140" t="s">
        <v>95</v>
      </c>
      <c r="C17" s="342">
        <v>3</v>
      </c>
      <c r="D17" s="139">
        <v>6</v>
      </c>
      <c r="E17" s="139">
        <v>14491033</v>
      </c>
      <c r="F17" s="301" t="s">
        <v>416</v>
      </c>
      <c r="G17" s="342">
        <v>3</v>
      </c>
      <c r="H17" s="141">
        <v>5</v>
      </c>
    </row>
    <row r="18" spans="1:8" ht="18" customHeight="1" thickBot="1" x14ac:dyDescent="0.4">
      <c r="A18" s="164">
        <v>10617018</v>
      </c>
      <c r="B18" s="129" t="s">
        <v>97</v>
      </c>
      <c r="C18" s="128">
        <v>3</v>
      </c>
      <c r="D18" s="128">
        <v>6</v>
      </c>
      <c r="E18" s="128">
        <v>14491065</v>
      </c>
      <c r="F18" s="295" t="s">
        <v>417</v>
      </c>
      <c r="G18" s="348">
        <v>3</v>
      </c>
      <c r="H18" s="130">
        <v>5</v>
      </c>
    </row>
    <row r="19" spans="1:8" ht="18" customHeight="1" thickBot="1" x14ac:dyDescent="0.4">
      <c r="A19" s="29">
        <v>10617026</v>
      </c>
      <c r="B19" s="140" t="s">
        <v>101</v>
      </c>
      <c r="C19" s="342">
        <v>3</v>
      </c>
      <c r="D19" s="139">
        <v>6</v>
      </c>
      <c r="E19" s="139">
        <v>14491023</v>
      </c>
      <c r="F19" s="301" t="s">
        <v>418</v>
      </c>
      <c r="G19" s="342">
        <v>2</v>
      </c>
      <c r="H19" s="141">
        <v>5</v>
      </c>
    </row>
    <row r="20" spans="1:8" ht="18" customHeight="1" thickBot="1" x14ac:dyDescent="0.4">
      <c r="A20" s="164">
        <v>10617032</v>
      </c>
      <c r="B20" s="129" t="s">
        <v>102</v>
      </c>
      <c r="C20" s="348">
        <v>3</v>
      </c>
      <c r="D20" s="128">
        <v>6</v>
      </c>
      <c r="E20" s="128">
        <v>14491028</v>
      </c>
      <c r="F20" s="295" t="s">
        <v>419</v>
      </c>
      <c r="G20" s="348">
        <v>3</v>
      </c>
      <c r="H20" s="130">
        <v>5</v>
      </c>
    </row>
    <row r="21" spans="1:8" ht="18" customHeight="1" thickBot="1" x14ac:dyDescent="0.4">
      <c r="A21" s="29">
        <v>10617022</v>
      </c>
      <c r="B21" s="358" t="s">
        <v>103</v>
      </c>
      <c r="C21" s="192">
        <v>3</v>
      </c>
      <c r="D21" s="384">
        <v>3</v>
      </c>
      <c r="E21" s="139">
        <v>14491062</v>
      </c>
      <c r="F21" s="301" t="s">
        <v>420</v>
      </c>
      <c r="G21" s="192">
        <v>3</v>
      </c>
      <c r="H21" s="141">
        <v>5</v>
      </c>
    </row>
    <row r="22" spans="1:8" ht="18" customHeight="1" thickBot="1" x14ac:dyDescent="0.4">
      <c r="A22" s="164">
        <v>10617033</v>
      </c>
      <c r="B22" s="165" t="s">
        <v>104</v>
      </c>
      <c r="C22" s="166">
        <v>3</v>
      </c>
      <c r="D22" s="167">
        <v>6</v>
      </c>
      <c r="E22" s="99">
        <v>14491034</v>
      </c>
      <c r="F22" s="156" t="s">
        <v>421</v>
      </c>
      <c r="G22" s="166">
        <v>3</v>
      </c>
      <c r="H22" s="130">
        <v>5</v>
      </c>
    </row>
    <row r="23" spans="1:8" ht="18" customHeight="1" thickBot="1" x14ac:dyDescent="0.4">
      <c r="A23" s="29"/>
      <c r="B23" s="42"/>
      <c r="C23" s="30" t="s">
        <v>37</v>
      </c>
      <c r="D23" s="30">
        <f>SUM(D6:D22)</f>
        <v>84</v>
      </c>
      <c r="E23" s="30"/>
      <c r="F23" s="30"/>
      <c r="G23" s="30" t="s">
        <v>37</v>
      </c>
      <c r="H23" s="31">
        <f>SUM(H6:H22)</f>
        <v>85</v>
      </c>
    </row>
  </sheetData>
  <sheetProtection algorithmName="SHA-512" hashValue="g9L+HxVkmsUFoWmcH54sz+crEjqS3tnbCO/eB+S1Zc5ZlrvWsy6Fx7ZBnAKwI0rjhGdsedD7IA5OUjqmudWD7g==" saltValue="3SND28U2WvoZtX3dQSTq+A==" spinCount="100000" sheet="1" objects="1" scenarios="1"/>
  <mergeCells count="13">
    <mergeCell ref="A1:B1"/>
    <mergeCell ref="A2:B2"/>
    <mergeCell ref="A3:B3"/>
    <mergeCell ref="E4:H4"/>
    <mergeCell ref="B8:B9"/>
    <mergeCell ref="A8:A9"/>
    <mergeCell ref="C8:C9"/>
    <mergeCell ref="D8:D9"/>
    <mergeCell ref="B11:B13"/>
    <mergeCell ref="C11:C13"/>
    <mergeCell ref="D11:D13"/>
    <mergeCell ref="A11:A13"/>
    <mergeCell ref="A4:D4"/>
  </mergeCells>
  <hyperlinks>
    <hyperlink ref="A2:B2" r:id="rId1" display="Web plan de estudios" xr:uid="{860F10ED-5D30-40D2-9E61-DAEB8AEEBA46}"/>
    <hyperlink ref="A1:B1" r:id="rId2" display="Web centro de destino" xr:uid="{BB9008CB-B04F-4AB7-8341-28ABB08B5C33}"/>
    <hyperlink ref="F8" r:id="rId3" display="https://academico.ualg.pt/netpa/doc?codeDiscip=14491018&amp;anoLectivo=202122&amp;codInstituic=7&amp;stage=FichaUnidadeCurricular&amp;_event=publicacaoFUC&amp;docIsAttachment=false" xr:uid="{CC8B11A2-34FB-4DE1-9B2E-5DA794804930}"/>
    <hyperlink ref="F9" r:id="rId4" display="https://academico.ualg.pt/netpa/doc?codeDiscip=14491025&amp;anoLectivo=202122&amp;codInstituic=7&amp;stage=FichaUnidadeCurricular&amp;_event=publicacaoFUC&amp;docIsAttachment=false" xr:uid="{0C742D69-A6FE-461B-9734-36925DA1F7BD}"/>
    <hyperlink ref="F13" r:id="rId5" display="https://academico.ualg.pt/netpa/doc?codeDiscip=14491019&amp;anoLectivo=202122&amp;codInstituic=7&amp;stage=FichaUnidadeCurricular&amp;_event=publicacaoFUC&amp;docIsAttachment=false" xr:uid="{C77D6611-0073-4806-8308-BD2E220BA987}"/>
    <hyperlink ref="F12" r:id="rId6" display="https://academico.ualg.pt/netpa/doc?codeDiscip=14491013&amp;anoLectivo=202122&amp;codInstituic=7&amp;stage=FichaUnidadeCurricular&amp;_event=publicacaoFUC&amp;docIsAttachment=false" xr:uid="{CF6F2FF4-A205-4EC8-8C46-5846C12419E6}"/>
    <hyperlink ref="F11" r:id="rId7" display="https://academico.ualg.pt/netpa/doc?codeDiscip=14491010&amp;anoLectivo=202122&amp;codInstituic=7&amp;stage=FichaUnidadeCurricular&amp;_event=publicacaoFUC&amp;docIsAttachment=false" xr:uid="{7CA45FFE-758D-4167-9ADB-6D16A609B126}"/>
    <hyperlink ref="F10" r:id="rId8" display="https://academico.ualg.pt/netpa/doc?codeDiscip=14491022&amp;anoLectivo=202122&amp;codInstituic=7&amp;stage=FichaUnidadeCurricular&amp;_event=publicacaoFUC&amp;docIsAttachment=false" xr:uid="{2AEA9269-0084-4144-B372-D33EB02444DE}"/>
    <hyperlink ref="F7" r:id="rId9" display="https://academico.ualg.pt/netpa/doc?codeDiscip=14491006&amp;anoLectivo=202122&amp;codInstituic=7&amp;stage=FichaUnidadeCurricular&amp;_event=publicacaoFUC&amp;docIsAttachment=false" xr:uid="{AB051317-0E0E-463D-A105-F809F8326A6C}"/>
    <hyperlink ref="F6" r:id="rId10" display="https://academico.ualg.pt/netpa/doc?codeDiscip=14491016&amp;anoLectivo=202122&amp;codInstituic=7&amp;stage=FichaUnidadeCurricular&amp;_event=publicacaoFUC&amp;docIsAttachment=false" xr:uid="{D084AE8D-59A4-4125-95C3-5E6D96F16230}"/>
    <hyperlink ref="F14" r:id="rId11" display="https://academico.ualg.pt/netpa/doc?codeDiscip=14491021&amp;anoLectivo=202122&amp;codInstituic=7&amp;stage=FichaUnidadeCurricular&amp;_event=publicacaoFUC&amp;docIsAttachment=false" xr:uid="{ED899032-C777-47E0-8324-00A0F0199B60}"/>
    <hyperlink ref="F15" r:id="rId12" display="https://academico.ualg.pt/netpa/doc?codeDiscip=14491032&amp;anoLectivo=202122&amp;codInstituic=7&amp;stage=FichaUnidadeCurricular&amp;_event=publicacaoFUC&amp;docIsAttachment=false" xr:uid="{2CAD069B-FCE4-4C4F-8746-C25A1D413CD2}"/>
    <hyperlink ref="F16" r:id="rId13" display="https://academico.ualg.pt/netpa/doc?codeDiscip=14491015&amp;anoLectivo=202122&amp;codInstituic=7&amp;stage=FichaUnidadeCurricular&amp;_event=publicacaoFUC&amp;docIsAttachment=false" xr:uid="{5CEDFF85-565C-42A9-BFA0-6DA1B121EFD1}"/>
    <hyperlink ref="F17" r:id="rId14" display="https://academico.ualg.pt/netpa/doc?codeDiscip=14491033&amp;anoLectivo=202122&amp;codInstituic=7&amp;stage=FichaUnidadeCurricular&amp;_event=publicacaoFUC&amp;docIsAttachment=false" xr:uid="{E7A3C44B-BCBF-4F29-85A4-CD1EE1ABA5D2}"/>
    <hyperlink ref="F18" r:id="rId15" display="https://academico.ualg.pt/netpa/doc?codeDiscip=14491065&amp;anoLectivo=202122&amp;codInstituic=7&amp;stage=FichaUnidadeCurricular&amp;_event=publicacaoFUC&amp;docIsAttachment=false" xr:uid="{5CBAA0D3-09CD-4CEE-964F-5C3382E700EB}"/>
    <hyperlink ref="F19" r:id="rId16" display="https://academico.ualg.pt/netpa/doc?codeDiscip=14491023&amp;anoLectivo=202122&amp;codInstituic=7&amp;stage=FichaUnidadeCurricular&amp;_event=publicacaoFUC&amp;docIsAttachment=false" xr:uid="{37F98D77-2A91-461E-81C4-E6F3BC06C18B}"/>
    <hyperlink ref="F20" r:id="rId17" display="https://academico.ualg.pt/netpa/doc?codeDiscip=14491028&amp;anoLectivo=202122&amp;codInstituic=7&amp;stage=FichaUnidadeCurricular&amp;_event=publicacaoFUC&amp;docIsAttachment=false" xr:uid="{C3F19ECA-BEB1-4697-B443-D70580F8AD58}"/>
    <hyperlink ref="F21" r:id="rId18" display="https://academico.ualg.pt/netpa/doc?codeDiscip=14491062&amp;anoLectivo=202122&amp;codInstituic=7&amp;stage=FichaUnidadeCurricular&amp;_event=publicacaoFUC&amp;docIsAttachment=false" xr:uid="{225A1F32-5A0B-432C-9CA3-2DB636F8DBE5}"/>
    <hyperlink ref="F22" r:id="rId19" display="https://academico.ualg.pt/netpa/doc?codeDiscip=14491034&amp;anoLectivo=202122&amp;codInstituic=7&amp;stage=FichaUnidadeCurricular&amp;_event=publicacaoFUC&amp;docIsAttachment=false" xr:uid="{E239824C-3019-4936-8EE3-89DEE643D473}"/>
  </hyperlinks>
  <pageMargins left="0.7" right="0.7" top="0.75" bottom="0.75" header="0.3" footer="0.3"/>
  <drawing r:id="rId2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3"/>
  <sheetViews>
    <sheetView zoomScaleNormal="100" workbookViewId="0">
      <selection sqref="A1:B1"/>
    </sheetView>
  </sheetViews>
  <sheetFormatPr baseColWidth="10" defaultRowHeight="14.5" x14ac:dyDescent="0.35"/>
  <cols>
    <col min="16" max="16" width="27.7265625" customWidth="1"/>
    <col min="17" max="17" width="30.7265625" customWidth="1"/>
  </cols>
  <sheetData>
    <row r="1" spans="1:10" x14ac:dyDescent="0.35">
      <c r="A1" s="421" t="s">
        <v>390</v>
      </c>
      <c r="B1" s="421"/>
    </row>
    <row r="2" spans="1:10" x14ac:dyDescent="0.35">
      <c r="A2" s="422" t="s">
        <v>391</v>
      </c>
      <c r="B2" s="422"/>
    </row>
    <row r="3" spans="1:10" x14ac:dyDescent="0.35">
      <c r="A3" s="152" t="s">
        <v>393</v>
      </c>
      <c r="B3" s="152"/>
      <c r="C3" s="152"/>
      <c r="D3" s="152"/>
    </row>
    <row r="5" spans="1:10" x14ac:dyDescent="0.35">
      <c r="C5" s="598" t="s">
        <v>387</v>
      </c>
      <c r="D5" s="598"/>
      <c r="E5" s="598"/>
      <c r="F5" s="598"/>
      <c r="G5" s="598"/>
      <c r="H5" s="598"/>
      <c r="I5" s="598"/>
      <c r="J5" s="598"/>
    </row>
    <row r="6" spans="1:10" x14ac:dyDescent="0.35">
      <c r="C6" s="599" t="s">
        <v>388</v>
      </c>
      <c r="D6" s="599"/>
      <c r="E6" s="149"/>
      <c r="F6" s="149"/>
      <c r="G6" s="149"/>
      <c r="H6" s="149"/>
      <c r="I6" s="149"/>
      <c r="J6" s="149"/>
    </row>
    <row r="22" spans="16:17" x14ac:dyDescent="0.35">
      <c r="P22" s="50" t="s">
        <v>166</v>
      </c>
      <c r="Q22" t="s">
        <v>178</v>
      </c>
    </row>
    <row r="23" spans="16:17" x14ac:dyDescent="0.35">
      <c r="P23" s="50" t="s">
        <v>167</v>
      </c>
      <c r="Q23" t="s">
        <v>179</v>
      </c>
    </row>
    <row r="24" spans="16:17" x14ac:dyDescent="0.35">
      <c r="P24" s="50" t="s">
        <v>168</v>
      </c>
      <c r="Q24" t="s">
        <v>180</v>
      </c>
    </row>
    <row r="25" spans="16:17" x14ac:dyDescent="0.35">
      <c r="P25" s="50" t="s">
        <v>169</v>
      </c>
      <c r="Q25" t="s">
        <v>70</v>
      </c>
    </row>
    <row r="26" spans="16:17" x14ac:dyDescent="0.35">
      <c r="P26" s="50" t="s">
        <v>170</v>
      </c>
      <c r="Q26" t="s">
        <v>181</v>
      </c>
    </row>
    <row r="27" spans="16:17" x14ac:dyDescent="0.35">
      <c r="P27" s="50" t="s">
        <v>171</v>
      </c>
      <c r="Q27" t="s">
        <v>182</v>
      </c>
    </row>
    <row r="28" spans="16:17" x14ac:dyDescent="0.35">
      <c r="P28" s="50" t="s">
        <v>172</v>
      </c>
      <c r="Q28" t="s">
        <v>183</v>
      </c>
    </row>
    <row r="29" spans="16:17" x14ac:dyDescent="0.35">
      <c r="P29" s="50" t="s">
        <v>173</v>
      </c>
      <c r="Q29" t="s">
        <v>184</v>
      </c>
    </row>
    <row r="30" spans="16:17" x14ac:dyDescent="0.35">
      <c r="P30" s="50" t="s">
        <v>174</v>
      </c>
      <c r="Q30" t="s">
        <v>185</v>
      </c>
    </row>
    <row r="31" spans="16:17" x14ac:dyDescent="0.35">
      <c r="P31" s="50" t="s">
        <v>175</v>
      </c>
      <c r="Q31" t="s">
        <v>188</v>
      </c>
    </row>
    <row r="32" spans="16:17" x14ac:dyDescent="0.35">
      <c r="P32" s="50" t="s">
        <v>176</v>
      </c>
      <c r="Q32" t="s">
        <v>186</v>
      </c>
    </row>
    <row r="33" spans="16:17" x14ac:dyDescent="0.35">
      <c r="P33" s="50" t="s">
        <v>177</v>
      </c>
      <c r="Q33" t="s">
        <v>187</v>
      </c>
    </row>
  </sheetData>
  <sheetProtection algorithmName="SHA-512" hashValue="TnmoHH836pDfZEn8z7riq3h+NhCToc9Awss952LzPeU1sFW8Z+FcDsBSkKEmayW66IBRWq60KlbguF90o2SvnA==" saltValue="iDZxFuqOnKgjemL8YIJm3Q==" spinCount="100000" sheet="1" objects="1" scenarios="1"/>
  <mergeCells count="4">
    <mergeCell ref="C5:J5"/>
    <mergeCell ref="C6:D6"/>
    <mergeCell ref="A1:B1"/>
    <mergeCell ref="A2:B2"/>
  </mergeCells>
  <hyperlinks>
    <hyperlink ref="A1:B1" r:id="rId1" display="Web centro de destino" xr:uid="{5FEC4250-725E-4928-BB83-B58CC6688B0A}"/>
    <hyperlink ref="A2:B2" r:id="rId2" display="Web plan de estudios" xr:uid="{64BE2055-13B5-44D7-8D9B-769EA1CC7A03}"/>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1"/>
  <sheetViews>
    <sheetView zoomScale="130" zoomScaleNormal="130" workbookViewId="0">
      <selection activeCell="B3" sqref="B3"/>
    </sheetView>
  </sheetViews>
  <sheetFormatPr baseColWidth="10" defaultRowHeight="15.75" customHeight="1" x14ac:dyDescent="0.35"/>
  <cols>
    <col min="2" max="2" width="45.54296875" customWidth="1"/>
    <col min="6" max="6" width="27.7265625" customWidth="1"/>
  </cols>
  <sheetData>
    <row r="1" spans="1:8" ht="15.75" customHeight="1" x14ac:dyDescent="0.35">
      <c r="A1" s="421" t="s">
        <v>390</v>
      </c>
      <c r="B1" s="421"/>
    </row>
    <row r="2" spans="1:8" ht="15.75" customHeight="1" x14ac:dyDescent="0.35">
      <c r="A2" s="422" t="s">
        <v>391</v>
      </c>
      <c r="B2" s="422"/>
    </row>
    <row r="3" spans="1:8" ht="15.75" customHeight="1" x14ac:dyDescent="0.35">
      <c r="A3" s="152" t="s">
        <v>556</v>
      </c>
      <c r="B3" s="152"/>
    </row>
    <row r="4" spans="1:8" ht="15.75" customHeight="1" thickBot="1" x14ac:dyDescent="0.4">
      <c r="A4" s="152"/>
      <c r="B4" s="152"/>
    </row>
    <row r="5" spans="1:8" ht="15.75" customHeight="1" x14ac:dyDescent="0.35">
      <c r="A5" s="425" t="s">
        <v>378</v>
      </c>
      <c r="B5" s="425"/>
      <c r="C5" s="425"/>
      <c r="D5" s="426"/>
      <c r="E5" s="423" t="s">
        <v>298</v>
      </c>
      <c r="F5" s="423"/>
      <c r="G5" s="423"/>
      <c r="H5" s="424"/>
    </row>
    <row r="6" spans="1:8" ht="15.75" customHeight="1" x14ac:dyDescent="0.35">
      <c r="A6" s="81" t="s">
        <v>3</v>
      </c>
      <c r="B6" s="82" t="s">
        <v>4</v>
      </c>
      <c r="C6" s="83" t="s">
        <v>1</v>
      </c>
      <c r="D6" s="83" t="s">
        <v>2</v>
      </c>
      <c r="E6" s="20" t="s">
        <v>3</v>
      </c>
      <c r="F6" s="41" t="s">
        <v>4</v>
      </c>
      <c r="G6" s="20" t="s">
        <v>1</v>
      </c>
      <c r="H6" s="21" t="s">
        <v>2</v>
      </c>
    </row>
    <row r="7" spans="1:8" ht="15.75" customHeight="1" x14ac:dyDescent="0.35">
      <c r="A7" s="98"/>
      <c r="B7" s="97"/>
      <c r="C7" s="98"/>
      <c r="D7" s="98"/>
      <c r="E7" s="51"/>
      <c r="F7" s="51"/>
      <c r="G7" s="51"/>
      <c r="H7" s="51"/>
    </row>
    <row r="8" spans="1:8" ht="15.75" customHeight="1" x14ac:dyDescent="0.35">
      <c r="A8" s="100"/>
      <c r="B8" s="97"/>
      <c r="C8" s="98"/>
      <c r="D8" s="98"/>
      <c r="E8" s="98"/>
      <c r="F8" s="97"/>
      <c r="G8" s="98"/>
      <c r="H8" s="98"/>
    </row>
    <row r="9" spans="1:8" ht="15.75" customHeight="1" x14ac:dyDescent="0.35">
      <c r="A9" s="98"/>
      <c r="B9" s="97"/>
      <c r="C9" s="98"/>
      <c r="D9" s="98"/>
      <c r="E9" s="98"/>
      <c r="F9" s="97"/>
      <c r="G9" s="98"/>
      <c r="H9" s="98"/>
    </row>
    <row r="10" spans="1:8" ht="15.75" customHeight="1" thickBot="1" x14ac:dyDescent="0.4">
      <c r="A10" s="35"/>
      <c r="B10" s="39"/>
      <c r="C10" s="33"/>
      <c r="D10" s="33"/>
      <c r="E10" s="34"/>
      <c r="F10" s="39"/>
      <c r="G10" s="33"/>
      <c r="H10" s="36"/>
    </row>
    <row r="11" spans="1:8" ht="15.75" customHeight="1" thickBot="1" x14ac:dyDescent="0.4">
      <c r="A11" s="24"/>
      <c r="B11" s="40" t="s">
        <v>37</v>
      </c>
      <c r="C11" s="26"/>
      <c r="D11" s="26">
        <f>SUM(D7:D10)</f>
        <v>0</v>
      </c>
      <c r="E11" s="26"/>
      <c r="F11" s="26"/>
      <c r="G11" s="26"/>
      <c r="H11" s="25">
        <f>SUM(H7:H10)</f>
        <v>0</v>
      </c>
    </row>
  </sheetData>
  <sheetProtection algorithmName="SHA-512" hashValue="Q3LLV33OM+ONRLxIrLXZ0M4vLPszYnFq3HQ5rcfDrzX4IXEG5OikfBgNG3xxOXF7Ot6ln+16W2jeF+lWCZiWJg==" saltValue="PjUsi8HBGbET/Q7379eUtQ==" spinCount="100000" sheet="1" objects="1" scenarios="1"/>
  <mergeCells count="4">
    <mergeCell ref="A1:B1"/>
    <mergeCell ref="A2:B2"/>
    <mergeCell ref="E5:H5"/>
    <mergeCell ref="A5:D5"/>
  </mergeCells>
  <hyperlinks>
    <hyperlink ref="A1:B1" r:id="rId1" display="Web centro de destino" xr:uid="{999F27D1-DC2A-411B-BA4F-C0210F6D0A04}"/>
    <hyperlink ref="A2:B2" r:id="rId2" display="Web plan de estudios" xr:uid="{E216DCA3-5DF1-4C24-8E85-951992CE2462}"/>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2A9F6-3438-47A6-BF87-88F24E95E487}">
  <dimension ref="A1:H20"/>
  <sheetViews>
    <sheetView workbookViewId="0">
      <selection sqref="A1:B1"/>
    </sheetView>
  </sheetViews>
  <sheetFormatPr baseColWidth="10" defaultRowHeight="14.5" x14ac:dyDescent="0.35"/>
  <cols>
    <col min="2" max="2" width="43.453125" customWidth="1"/>
    <col min="3" max="3" width="11.90625" customWidth="1"/>
    <col min="4" max="4" width="9.36328125" customWidth="1"/>
    <col min="6" max="6" width="36.7265625" customWidth="1"/>
    <col min="7" max="7" width="12.453125" customWidth="1"/>
    <col min="8" max="8" width="9.7265625" customWidth="1"/>
  </cols>
  <sheetData>
    <row r="1" spans="1:8" ht="14.25" customHeight="1" x14ac:dyDescent="0.35">
      <c r="A1" s="421" t="s">
        <v>390</v>
      </c>
      <c r="B1" s="421"/>
      <c r="E1" s="1"/>
    </row>
    <row r="2" spans="1:8" ht="14.25" customHeight="1" x14ac:dyDescent="0.35">
      <c r="A2" s="421" t="s">
        <v>391</v>
      </c>
      <c r="B2" s="421"/>
      <c r="D2" s="1"/>
    </row>
    <row r="3" spans="1:8" ht="14.25" customHeight="1" x14ac:dyDescent="0.35">
      <c r="A3" s="430" t="s">
        <v>588</v>
      </c>
      <c r="B3" s="430"/>
      <c r="C3" s="430"/>
      <c r="D3" s="431" t="s">
        <v>589</v>
      </c>
      <c r="E3" s="431"/>
      <c r="F3" s="431"/>
      <c r="G3" s="152"/>
      <c r="H3" s="152"/>
    </row>
    <row r="4" spans="1:8" ht="14.25" customHeight="1" thickBot="1" x14ac:dyDescent="0.4">
      <c r="A4" s="151"/>
      <c r="B4" s="151"/>
      <c r="C4" s="151"/>
      <c r="D4" s="151"/>
      <c r="E4" s="151"/>
      <c r="F4" s="151"/>
    </row>
    <row r="5" spans="1:8" ht="14.25" customHeight="1" x14ac:dyDescent="0.35">
      <c r="A5" s="427" t="s">
        <v>378</v>
      </c>
      <c r="B5" s="425"/>
      <c r="C5" s="425"/>
      <c r="D5" s="426"/>
      <c r="E5" s="428" t="s">
        <v>587</v>
      </c>
      <c r="F5" s="428"/>
      <c r="G5" s="428"/>
      <c r="H5" s="429"/>
    </row>
    <row r="6" spans="1:8" ht="14.25" customHeight="1" x14ac:dyDescent="0.35">
      <c r="A6" s="76" t="s">
        <v>47</v>
      </c>
      <c r="B6" s="150" t="s">
        <v>45</v>
      </c>
      <c r="C6" s="72" t="s">
        <v>396</v>
      </c>
      <c r="D6" s="72" t="s">
        <v>2</v>
      </c>
      <c r="E6" s="22" t="s">
        <v>3</v>
      </c>
      <c r="F6" s="47" t="s">
        <v>4</v>
      </c>
      <c r="G6" s="22" t="s">
        <v>618</v>
      </c>
      <c r="H6" s="23" t="s">
        <v>2</v>
      </c>
    </row>
    <row r="7" spans="1:8" ht="14.25" customHeight="1" x14ac:dyDescent="0.35">
      <c r="A7" s="438">
        <v>10617015</v>
      </c>
      <c r="B7" s="432" t="s">
        <v>43</v>
      </c>
      <c r="C7" s="434">
        <v>2</v>
      </c>
      <c r="D7" s="436">
        <v>9</v>
      </c>
      <c r="E7" s="279" t="s">
        <v>593</v>
      </c>
      <c r="F7" s="160" t="s">
        <v>592</v>
      </c>
      <c r="G7" s="280" t="s">
        <v>606</v>
      </c>
      <c r="H7" s="195">
        <v>6</v>
      </c>
    </row>
    <row r="8" spans="1:8" ht="14.25" customHeight="1" thickBot="1" x14ac:dyDescent="0.4">
      <c r="A8" s="439"/>
      <c r="B8" s="433"/>
      <c r="C8" s="435"/>
      <c r="D8" s="437"/>
      <c r="E8" s="281" t="s">
        <v>595</v>
      </c>
      <c r="F8" s="212" t="s">
        <v>594</v>
      </c>
      <c r="G8" s="282" t="s">
        <v>607</v>
      </c>
      <c r="H8" s="283">
        <v>5</v>
      </c>
    </row>
    <row r="9" spans="1:8" ht="14.25" customHeight="1" thickBot="1" x14ac:dyDescent="0.4">
      <c r="A9" s="385">
        <v>10617017</v>
      </c>
      <c r="B9" s="251" t="s">
        <v>39</v>
      </c>
      <c r="C9" s="252">
        <v>2</v>
      </c>
      <c r="D9" s="86">
        <v>6</v>
      </c>
      <c r="E9" s="284" t="s">
        <v>597</v>
      </c>
      <c r="F9" s="285" t="s">
        <v>596</v>
      </c>
      <c r="G9" s="286" t="s">
        <v>607</v>
      </c>
      <c r="H9" s="287">
        <v>6</v>
      </c>
    </row>
    <row r="10" spans="1:8" ht="14.25" customHeight="1" thickBot="1" x14ac:dyDescent="0.4">
      <c r="A10" s="386">
        <v>10617021</v>
      </c>
      <c r="B10" s="387" t="s">
        <v>41</v>
      </c>
      <c r="C10" s="172">
        <v>2</v>
      </c>
      <c r="D10" s="294">
        <v>3</v>
      </c>
      <c r="E10" s="388" t="s">
        <v>591</v>
      </c>
      <c r="F10" s="389" t="s">
        <v>590</v>
      </c>
      <c r="G10" s="390" t="s">
        <v>606</v>
      </c>
      <c r="H10" s="207">
        <v>5</v>
      </c>
    </row>
    <row r="11" spans="1:8" ht="14.25" customHeight="1" thickBot="1" x14ac:dyDescent="0.4">
      <c r="A11" s="385">
        <v>10617028</v>
      </c>
      <c r="B11" s="391" t="s">
        <v>95</v>
      </c>
      <c r="C11" s="252">
        <v>3</v>
      </c>
      <c r="D11" s="340">
        <v>6</v>
      </c>
      <c r="E11" s="284" t="s">
        <v>599</v>
      </c>
      <c r="F11" s="285" t="s">
        <v>598</v>
      </c>
      <c r="G11" s="286" t="s">
        <v>534</v>
      </c>
      <c r="H11" s="287">
        <v>5</v>
      </c>
    </row>
    <row r="12" spans="1:8" ht="14.25" customHeight="1" thickBot="1" x14ac:dyDescent="0.4">
      <c r="A12" s="385">
        <v>10617018</v>
      </c>
      <c r="B12" s="391" t="s">
        <v>97</v>
      </c>
      <c r="C12" s="252">
        <v>3</v>
      </c>
      <c r="D12" s="340">
        <v>6</v>
      </c>
      <c r="E12" s="284" t="s">
        <v>613</v>
      </c>
      <c r="F12" s="285" t="s">
        <v>612</v>
      </c>
      <c r="G12" s="286" t="s">
        <v>534</v>
      </c>
      <c r="H12" s="287">
        <v>7</v>
      </c>
    </row>
    <row r="13" spans="1:8" ht="14.25" customHeight="1" thickBot="1" x14ac:dyDescent="0.4">
      <c r="A13" s="385">
        <v>10617033</v>
      </c>
      <c r="B13" s="391" t="s">
        <v>104</v>
      </c>
      <c r="C13" s="252">
        <v>3</v>
      </c>
      <c r="D13" s="340">
        <v>6</v>
      </c>
      <c r="E13" s="284" t="s">
        <v>610</v>
      </c>
      <c r="F13" s="285" t="s">
        <v>609</v>
      </c>
      <c r="G13" s="286" t="s">
        <v>534</v>
      </c>
      <c r="H13" s="287">
        <v>5</v>
      </c>
    </row>
    <row r="14" spans="1:8" ht="14.25" customHeight="1" thickBot="1" x14ac:dyDescent="0.4">
      <c r="A14" s="385">
        <v>10617030</v>
      </c>
      <c r="B14" s="391" t="s">
        <v>140</v>
      </c>
      <c r="C14" s="252">
        <v>3</v>
      </c>
      <c r="D14" s="340">
        <v>6</v>
      </c>
      <c r="E14" s="284" t="s">
        <v>608</v>
      </c>
      <c r="F14" s="285" t="s">
        <v>55</v>
      </c>
      <c r="G14" s="286" t="s">
        <v>555</v>
      </c>
      <c r="H14" s="287">
        <v>4</v>
      </c>
    </row>
    <row r="15" spans="1:8" ht="14.25" customHeight="1" thickBot="1" x14ac:dyDescent="0.4">
      <c r="A15" s="386">
        <v>10617027</v>
      </c>
      <c r="B15" s="392" t="s">
        <v>42</v>
      </c>
      <c r="C15" s="172">
        <v>3</v>
      </c>
      <c r="D15" s="173">
        <v>6</v>
      </c>
      <c r="E15" s="388" t="s">
        <v>603</v>
      </c>
      <c r="F15" s="389" t="s">
        <v>602</v>
      </c>
      <c r="G15" s="390" t="s">
        <v>555</v>
      </c>
      <c r="H15" s="207">
        <v>5</v>
      </c>
    </row>
    <row r="16" spans="1:8" ht="14.25" customHeight="1" thickBot="1" x14ac:dyDescent="0.4">
      <c r="A16" s="385">
        <v>10617037</v>
      </c>
      <c r="B16" s="391" t="s">
        <v>141</v>
      </c>
      <c r="C16" s="252">
        <v>4</v>
      </c>
      <c r="D16" s="340">
        <v>6</v>
      </c>
      <c r="E16" s="284" t="s">
        <v>601</v>
      </c>
      <c r="F16" s="285" t="s">
        <v>600</v>
      </c>
      <c r="G16" s="286" t="s">
        <v>555</v>
      </c>
      <c r="H16" s="287">
        <v>5</v>
      </c>
    </row>
    <row r="17" spans="1:8" ht="14.25" customHeight="1" thickBot="1" x14ac:dyDescent="0.4">
      <c r="A17" s="386">
        <v>10617019</v>
      </c>
      <c r="B17" s="392" t="s">
        <v>143</v>
      </c>
      <c r="C17" s="172">
        <v>4</v>
      </c>
      <c r="D17" s="173">
        <v>6</v>
      </c>
      <c r="E17" s="388" t="s">
        <v>605</v>
      </c>
      <c r="F17" s="389" t="s">
        <v>604</v>
      </c>
      <c r="G17" s="390" t="s">
        <v>555</v>
      </c>
      <c r="H17" s="207">
        <v>6</v>
      </c>
    </row>
    <row r="18" spans="1:8" ht="14.25" customHeight="1" x14ac:dyDescent="0.35">
      <c r="A18" s="442">
        <v>10617025</v>
      </c>
      <c r="B18" s="440" t="s">
        <v>100</v>
      </c>
      <c r="C18" s="443">
        <v>4</v>
      </c>
      <c r="D18" s="444">
        <v>6</v>
      </c>
      <c r="E18" s="393" t="s">
        <v>615</v>
      </c>
      <c r="F18" s="394" t="s">
        <v>614</v>
      </c>
      <c r="G18" s="395" t="s">
        <v>534</v>
      </c>
      <c r="H18" s="371">
        <v>4</v>
      </c>
    </row>
    <row r="19" spans="1:8" ht="15" thickBot="1" x14ac:dyDescent="0.4">
      <c r="A19" s="439"/>
      <c r="B19" s="441"/>
      <c r="C19" s="435"/>
      <c r="D19" s="445"/>
      <c r="E19" s="281" t="s">
        <v>617</v>
      </c>
      <c r="F19" s="212" t="s">
        <v>616</v>
      </c>
      <c r="G19" s="282" t="s">
        <v>555</v>
      </c>
      <c r="H19" s="396">
        <v>5</v>
      </c>
    </row>
    <row r="20" spans="1:8" ht="15" thickBot="1" x14ac:dyDescent="0.4">
      <c r="A20" s="174"/>
      <c r="B20" s="169"/>
      <c r="C20" s="168" t="s">
        <v>37</v>
      </c>
      <c r="D20" s="168">
        <f>SUM(D7:D19)</f>
        <v>66</v>
      </c>
      <c r="E20" s="169"/>
      <c r="F20" s="169"/>
      <c r="G20" s="168" t="s">
        <v>37</v>
      </c>
      <c r="H20" s="177">
        <f>SUM(H7:H19)</f>
        <v>68</v>
      </c>
    </row>
  </sheetData>
  <sheetProtection algorithmName="SHA-512" hashValue="20u8Bj7bY3KO38AvGiEbVI5TEiREdlk1doiiZXoVyV/PTRTyRStSgGc31o8L7N6qx9PUv2LzCi2XOTXn14I6FA==" saltValue="nvszvkPLmjconN0TOyKGdA==" spinCount="100000" sheet="1" objects="1" scenarios="1"/>
  <mergeCells count="14">
    <mergeCell ref="B7:B8"/>
    <mergeCell ref="C7:C8"/>
    <mergeCell ref="D7:D8"/>
    <mergeCell ref="A7:A8"/>
    <mergeCell ref="B18:B19"/>
    <mergeCell ref="A18:A19"/>
    <mergeCell ref="C18:C19"/>
    <mergeCell ref="D18:D19"/>
    <mergeCell ref="A1:B1"/>
    <mergeCell ref="A2:B2"/>
    <mergeCell ref="A5:D5"/>
    <mergeCell ref="E5:H5"/>
    <mergeCell ref="A3:C3"/>
    <mergeCell ref="D3:F3"/>
  </mergeCells>
  <phoneticPr fontId="26" type="noConversion"/>
  <hyperlinks>
    <hyperlink ref="A2:B2" r:id="rId1" display="Web plan de estudios" xr:uid="{C87E839E-7E89-4D34-8A47-EFB9F51ECBCE}"/>
    <hyperlink ref="A1:B1" r:id="rId2" display="Web centro de destino" xr:uid="{96E698F8-CC55-461E-9B38-816E5EB13E13}"/>
    <hyperlink ref="A7" r:id="rId3" display="https://asignaturas.uca.es/asig/10617015/" xr:uid="{0B2AF7E8-5D1A-48F7-8A17-4E38E07502F2}"/>
    <hyperlink ref="A9" r:id="rId4" display="https://asignaturas.uca.es/asig/10617017/" xr:uid="{3A9FBC15-14AD-4E7C-B36B-35F389611995}"/>
    <hyperlink ref="A10" r:id="rId5" display="https://asignaturas.uca.es/asig/10617021/" xr:uid="{90F2DC5E-5E2C-4353-8E53-38FB5214971E}"/>
    <hyperlink ref="A11" r:id="rId6" display="https://asignaturas.uca.es/asig/10617028/" xr:uid="{F464D36D-6E29-4E4E-8AC0-7FC17EA9C925}"/>
    <hyperlink ref="A12" r:id="rId7" display="https://asignaturas.uca.es/asig/10617018/" xr:uid="{9B4966C5-45DB-49CE-9B5D-F76B27255D3F}"/>
    <hyperlink ref="A13" r:id="rId8" display="https://asignaturas.uca.es/asig/10617033/" xr:uid="{1FB67660-BE69-4040-9E0F-7848436CE1DC}"/>
    <hyperlink ref="A14" r:id="rId9" display="https://asignaturas.uca.es/asig/10617030/" xr:uid="{FB3906D8-CC34-4CB6-B2F8-BD831527C27C}"/>
    <hyperlink ref="A15" r:id="rId10" display="https://asignaturas.uca.es/asig/10617027/" xr:uid="{37B07D2E-B6E9-443F-A983-043689A7A7C1}"/>
    <hyperlink ref="A16" r:id="rId11" display="https://asignaturas.uca.es/asig/10617037/" xr:uid="{92F1F915-476E-45D5-812C-D81D922DEBED}"/>
    <hyperlink ref="A17" r:id="rId12" display="https://asignaturas.uca.es/asig/10617019/" xr:uid="{530D0358-5036-4A03-9A76-2028768E8353}"/>
    <hyperlink ref="A18" r:id="rId13" display="https://asignaturas.uca.es/asig/10617025/" xr:uid="{82896DAC-394E-45FF-9808-2C22EFF877CD}"/>
    <hyperlink ref="F10" r:id="rId14" display="http://gradst.unist.hr/eng/organisation/departments/hidrology" xr:uid="{0B434CC2-9F0E-48EB-BDC1-D218968C4FA0}"/>
    <hyperlink ref="F7" r:id="rId15" display="http://gradst.unist.hr/eng/organisation/departments/strength-of-materials-and-structural-testings" xr:uid="{046584B9-9300-48F5-8C0A-560A8707F8B7}"/>
    <hyperlink ref="F8" r:id="rId16" display="http://gradst.unist.hr/eng/organisation/departments/strength-of-materials-and-structural-testings" xr:uid="{261398CC-42C0-48B5-82B4-CEF8FDC5EED4}"/>
    <hyperlink ref="F9" r:id="rId17" display="http://gradst.unist.hr/eng/organisation/departments/geotechnical-engineering" xr:uid="{FBA23BCE-1F4B-4BF5-81DC-981CDD0CD2FA}"/>
    <hyperlink ref="F11" r:id="rId18" display="http://gradst.unist.hr/eng/organisation/departments/transportation-engineering" xr:uid="{73CEA1C4-10A3-45CA-BA3E-62D09A4D4559}"/>
    <hyperlink ref="F16" r:id="rId19" display="http://gradst.unist.hr/eng/organisation/departments/hydrotechnical-engineering" xr:uid="{F66A1452-EE9E-4694-9D7A-4AF4BFA6708E}"/>
    <hyperlink ref="F15" r:id="rId20" display="http://gradst.unist.hr/eng/organisation/departments/hydrotechnical-engineering" xr:uid="{11A6D8A1-35DB-4FA8-A27D-CC4271DF8468}"/>
    <hyperlink ref="F14" r:id="rId21" display="http://gradst.unist.hr/eng/organisation/departments/transportation-engineering" xr:uid="{A93BECB4-3C31-46FE-8B6B-A71B6772FE0E}"/>
    <hyperlink ref="F17" r:id="rId22" display="http://gradst.unist.hr/eng/organisation/departments/metal-and-timber-structures" xr:uid="{9098D39F-B890-456D-A613-8A70AB6FE9F7}"/>
    <hyperlink ref="F13" r:id="rId23" display="http://gradst.unist.hr/eng/organisation/departments/water-management-and-water-protection" xr:uid="{FD052BC1-5F83-4407-8EC0-3C5152DF4284}"/>
    <hyperlink ref="F12" r:id="rId24" display="http://gradst.unist.hr/eng/organisation/departments/concrete-structures-and-bridges" xr:uid="{D7E9B9C3-AA1E-4A1D-9B3D-2A11588762AD}"/>
    <hyperlink ref="F18" r:id="rId25" display="http://gradst.unist.hr/eng/organisation/departments/construction-management-and-economics" xr:uid="{279D1915-345F-4227-BB1A-73B0F7D8B503}"/>
    <hyperlink ref="F19" r:id="rId26" display="http://gradst.unist.hr/eng/organisation/departments/construction-management-and-economics" xr:uid="{58097866-848E-4BB9-8BF1-465628E2D5D4}"/>
  </hyperlinks>
  <pageMargins left="0.7" right="0.7" top="0.75" bottom="0.75" header="0.3" footer="0.3"/>
  <drawing r:id="rId2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8"/>
  <sheetViews>
    <sheetView zoomScale="85" zoomScaleNormal="85" workbookViewId="0">
      <selection activeCell="A3" sqref="A3:B3"/>
    </sheetView>
  </sheetViews>
  <sheetFormatPr baseColWidth="10" defaultRowHeight="16.5" customHeight="1" x14ac:dyDescent="0.35"/>
  <cols>
    <col min="1" max="1" width="11.453125" style="1"/>
    <col min="2" max="2" width="35.1796875" customWidth="1"/>
    <col min="3" max="3" width="11.453125" customWidth="1"/>
    <col min="4" max="5" width="11.453125" style="1"/>
    <col min="6" max="6" width="58.90625" customWidth="1"/>
    <col min="7" max="7" width="12.54296875" customWidth="1"/>
    <col min="8" max="8" width="11.453125" style="1"/>
    <col min="9" max="9" width="12.1796875" bestFit="1" customWidth="1"/>
  </cols>
  <sheetData>
    <row r="1" spans="1:9" ht="16.5" customHeight="1" x14ac:dyDescent="0.35">
      <c r="A1" s="421" t="s">
        <v>390</v>
      </c>
      <c r="B1" s="421"/>
    </row>
    <row r="2" spans="1:9" ht="16.5" customHeight="1" x14ac:dyDescent="0.35">
      <c r="A2" s="421" t="s">
        <v>391</v>
      </c>
      <c r="B2" s="421"/>
    </row>
    <row r="3" spans="1:9" ht="16.5" customHeight="1" thickBot="1" x14ac:dyDescent="0.4">
      <c r="A3" s="430" t="s">
        <v>389</v>
      </c>
      <c r="B3" s="430"/>
    </row>
    <row r="4" spans="1:9" ht="16.5" customHeight="1" x14ac:dyDescent="0.35">
      <c r="A4" s="425" t="s">
        <v>378</v>
      </c>
      <c r="B4" s="425"/>
      <c r="C4" s="425"/>
      <c r="D4" s="426"/>
      <c r="E4" s="428" t="s">
        <v>482</v>
      </c>
      <c r="F4" s="428"/>
      <c r="G4" s="428"/>
      <c r="H4" s="428"/>
      <c r="I4" s="429"/>
    </row>
    <row r="5" spans="1:9" ht="16.5" customHeight="1" x14ac:dyDescent="0.35">
      <c r="A5" s="84" t="s">
        <v>3</v>
      </c>
      <c r="B5" s="73" t="s">
        <v>4</v>
      </c>
      <c r="C5" s="85" t="s">
        <v>1</v>
      </c>
      <c r="D5" s="85" t="s">
        <v>2</v>
      </c>
      <c r="E5" s="15" t="s">
        <v>3</v>
      </c>
      <c r="F5" s="47" t="s">
        <v>4</v>
      </c>
      <c r="G5" s="15" t="s">
        <v>299</v>
      </c>
      <c r="H5" s="15" t="s">
        <v>523</v>
      </c>
      <c r="I5" s="16" t="s">
        <v>504</v>
      </c>
    </row>
    <row r="6" spans="1:9" ht="16.5" customHeight="1" x14ac:dyDescent="0.35">
      <c r="A6" s="448">
        <v>10617017</v>
      </c>
      <c r="B6" s="463" t="s">
        <v>39</v>
      </c>
      <c r="C6" s="450">
        <v>2</v>
      </c>
      <c r="D6" s="450">
        <v>6</v>
      </c>
      <c r="E6" s="71" t="s">
        <v>486</v>
      </c>
      <c r="F6" s="102" t="s">
        <v>492</v>
      </c>
      <c r="G6" s="218" t="s">
        <v>490</v>
      </c>
      <c r="H6" s="94">
        <v>21</v>
      </c>
      <c r="I6" s="457">
        <f>SUM(H6:H8)/9</f>
        <v>5</v>
      </c>
    </row>
    <row r="7" spans="1:9" ht="16.5" customHeight="1" x14ac:dyDescent="0.35">
      <c r="A7" s="448"/>
      <c r="B7" s="463"/>
      <c r="C7" s="450"/>
      <c r="D7" s="450"/>
      <c r="E7" s="71" t="s">
        <v>484</v>
      </c>
      <c r="F7" s="102" t="s">
        <v>491</v>
      </c>
      <c r="G7" s="218" t="s">
        <v>493</v>
      </c>
      <c r="H7" s="94">
        <v>6</v>
      </c>
      <c r="I7" s="457"/>
    </row>
    <row r="8" spans="1:9" ht="16.5" customHeight="1" thickBot="1" x14ac:dyDescent="0.4">
      <c r="A8" s="449"/>
      <c r="B8" s="464"/>
      <c r="C8" s="451"/>
      <c r="D8" s="451"/>
      <c r="E8" s="220" t="s">
        <v>485</v>
      </c>
      <c r="F8" s="221" t="s">
        <v>494</v>
      </c>
      <c r="G8" s="228" t="s">
        <v>493</v>
      </c>
      <c r="H8" s="134">
        <v>18</v>
      </c>
      <c r="I8" s="453"/>
    </row>
    <row r="9" spans="1:9" ht="16.5" customHeight="1" x14ac:dyDescent="0.35">
      <c r="A9" s="476">
        <v>10617015</v>
      </c>
      <c r="B9" s="477" t="s">
        <v>43</v>
      </c>
      <c r="C9" s="460">
        <v>2</v>
      </c>
      <c r="D9" s="460">
        <v>6</v>
      </c>
      <c r="E9" s="226" t="s">
        <v>487</v>
      </c>
      <c r="F9" s="224" t="s">
        <v>495</v>
      </c>
      <c r="G9" s="219" t="s">
        <v>490</v>
      </c>
      <c r="H9" s="225">
        <v>18</v>
      </c>
      <c r="I9" s="452">
        <f>SUM(H9:H10)/9</f>
        <v>7.333333333333333</v>
      </c>
    </row>
    <row r="10" spans="1:9" ht="16.5" customHeight="1" thickBot="1" x14ac:dyDescent="0.4">
      <c r="A10" s="462"/>
      <c r="B10" s="464"/>
      <c r="C10" s="451"/>
      <c r="D10" s="451"/>
      <c r="E10" s="220" t="s">
        <v>488</v>
      </c>
      <c r="F10" s="223" t="s">
        <v>496</v>
      </c>
      <c r="G10" s="222" t="s">
        <v>498</v>
      </c>
      <c r="H10" s="134">
        <v>48</v>
      </c>
      <c r="I10" s="453"/>
    </row>
    <row r="11" spans="1:9" ht="16.5" customHeight="1" x14ac:dyDescent="0.35">
      <c r="A11" s="475">
        <v>10617016</v>
      </c>
      <c r="B11" s="477" t="s">
        <v>44</v>
      </c>
      <c r="C11" s="460">
        <v>2</v>
      </c>
      <c r="D11" s="460">
        <v>6</v>
      </c>
      <c r="E11" s="227" t="s">
        <v>489</v>
      </c>
      <c r="F11" s="224" t="s">
        <v>497</v>
      </c>
      <c r="G11" s="236" t="s">
        <v>490</v>
      </c>
      <c r="H11" s="225">
        <v>31.5</v>
      </c>
      <c r="I11" s="452">
        <f>SUM(H11:H12)/9</f>
        <v>7.166666666666667</v>
      </c>
    </row>
    <row r="12" spans="1:9" ht="16.5" customHeight="1" thickBot="1" x14ac:dyDescent="0.4">
      <c r="A12" s="449"/>
      <c r="B12" s="463"/>
      <c r="C12" s="451"/>
      <c r="D12" s="451"/>
      <c r="E12" s="134" t="s">
        <v>500</v>
      </c>
      <c r="F12" s="221" t="s">
        <v>499</v>
      </c>
      <c r="G12" s="228" t="s">
        <v>493</v>
      </c>
      <c r="H12" s="206">
        <v>33</v>
      </c>
      <c r="I12" s="453"/>
    </row>
    <row r="13" spans="1:9" ht="16.5" customHeight="1" x14ac:dyDescent="0.35">
      <c r="A13" s="466">
        <v>10617025</v>
      </c>
      <c r="B13" s="465" t="s">
        <v>100</v>
      </c>
      <c r="C13" s="469">
        <v>4</v>
      </c>
      <c r="D13" s="472">
        <v>6</v>
      </c>
      <c r="E13" s="225" t="s">
        <v>503</v>
      </c>
      <c r="F13" s="224" t="s">
        <v>501</v>
      </c>
      <c r="G13" s="236" t="s">
        <v>502</v>
      </c>
      <c r="H13" s="225">
        <v>18</v>
      </c>
      <c r="I13" s="452">
        <f>SUM(H13:H17)/9</f>
        <v>10.666666666666666</v>
      </c>
    </row>
    <row r="14" spans="1:9" ht="16.5" customHeight="1" x14ac:dyDescent="0.35">
      <c r="A14" s="467"/>
      <c r="B14" s="458"/>
      <c r="C14" s="470"/>
      <c r="D14" s="473"/>
      <c r="E14" s="105" t="s">
        <v>506</v>
      </c>
      <c r="F14" s="48" t="s">
        <v>505</v>
      </c>
      <c r="G14" s="218" t="s">
        <v>502</v>
      </c>
      <c r="H14" s="231"/>
      <c r="I14" s="456"/>
    </row>
    <row r="15" spans="1:9" ht="16.5" customHeight="1" x14ac:dyDescent="0.35">
      <c r="A15" s="467"/>
      <c r="B15" s="458"/>
      <c r="C15" s="470"/>
      <c r="D15" s="473"/>
      <c r="E15" s="94" t="s">
        <v>508</v>
      </c>
      <c r="F15" s="48" t="s">
        <v>507</v>
      </c>
      <c r="G15" s="218" t="s">
        <v>502</v>
      </c>
      <c r="H15" s="94">
        <v>15</v>
      </c>
      <c r="I15" s="457"/>
    </row>
    <row r="16" spans="1:9" ht="16.5" customHeight="1" x14ac:dyDescent="0.35">
      <c r="A16" s="467"/>
      <c r="B16" s="458"/>
      <c r="C16" s="470"/>
      <c r="D16" s="473"/>
      <c r="E16" s="103" t="s">
        <v>518</v>
      </c>
      <c r="F16" s="48" t="s">
        <v>517</v>
      </c>
      <c r="G16" s="218" t="s">
        <v>490</v>
      </c>
      <c r="H16" s="94">
        <v>48</v>
      </c>
      <c r="I16" s="457"/>
    </row>
    <row r="17" spans="1:9" ht="16.5" customHeight="1" thickBot="1" x14ac:dyDescent="0.4">
      <c r="A17" s="468"/>
      <c r="B17" s="459"/>
      <c r="C17" s="471"/>
      <c r="D17" s="474"/>
      <c r="E17" s="206" t="s">
        <v>512</v>
      </c>
      <c r="F17" s="223" t="s">
        <v>511</v>
      </c>
      <c r="G17" s="228" t="s">
        <v>490</v>
      </c>
      <c r="H17" s="134">
        <v>15</v>
      </c>
      <c r="I17" s="453"/>
    </row>
    <row r="18" spans="1:9" ht="16.5" customHeight="1" x14ac:dyDescent="0.35">
      <c r="A18" s="461">
        <v>10617018</v>
      </c>
      <c r="B18" s="458" t="s">
        <v>97</v>
      </c>
      <c r="C18" s="446">
        <v>3</v>
      </c>
      <c r="D18" s="446">
        <v>6</v>
      </c>
      <c r="E18" s="106" t="s">
        <v>514</v>
      </c>
      <c r="F18" s="224" t="s">
        <v>513</v>
      </c>
      <c r="G18" s="219" t="s">
        <v>502</v>
      </c>
      <c r="H18" s="105">
        <v>4.5</v>
      </c>
      <c r="I18" s="454">
        <f>SUM(H18:H21)/9</f>
        <v>8.1666666666666661</v>
      </c>
    </row>
    <row r="19" spans="1:9" ht="16.5" customHeight="1" x14ac:dyDescent="0.35">
      <c r="A19" s="461"/>
      <c r="B19" s="458"/>
      <c r="C19" s="446"/>
      <c r="D19" s="446"/>
      <c r="E19" s="106" t="s">
        <v>516</v>
      </c>
      <c r="F19" s="102" t="s">
        <v>515</v>
      </c>
      <c r="G19" s="218" t="s">
        <v>493</v>
      </c>
      <c r="H19" s="94">
        <v>33</v>
      </c>
      <c r="I19" s="454"/>
    </row>
    <row r="20" spans="1:9" ht="16.5" customHeight="1" x14ac:dyDescent="0.35">
      <c r="A20" s="461"/>
      <c r="B20" s="458"/>
      <c r="C20" s="446"/>
      <c r="D20" s="446"/>
      <c r="E20" s="106" t="s">
        <v>521</v>
      </c>
      <c r="F20" s="102" t="s">
        <v>519</v>
      </c>
      <c r="G20" s="218" t="s">
        <v>502</v>
      </c>
      <c r="H20" s="104">
        <v>19.5</v>
      </c>
      <c r="I20" s="454"/>
    </row>
    <row r="21" spans="1:9" ht="16.5" customHeight="1" thickBot="1" x14ac:dyDescent="0.4">
      <c r="A21" s="462"/>
      <c r="B21" s="459"/>
      <c r="C21" s="447"/>
      <c r="D21" s="447"/>
      <c r="E21" s="106" t="s">
        <v>522</v>
      </c>
      <c r="F21" s="221" t="s">
        <v>520</v>
      </c>
      <c r="G21" s="218" t="s">
        <v>502</v>
      </c>
      <c r="H21" s="134">
        <v>16.5</v>
      </c>
      <c r="I21" s="455"/>
    </row>
    <row r="22" spans="1:9" ht="16.5" customHeight="1" x14ac:dyDescent="0.35">
      <c r="A22" s="479">
        <v>10617020</v>
      </c>
      <c r="B22" s="481" t="s">
        <v>40</v>
      </c>
      <c r="C22" s="469">
        <v>2</v>
      </c>
      <c r="D22" s="483">
        <v>9</v>
      </c>
      <c r="E22" s="237" t="s">
        <v>509</v>
      </c>
      <c r="F22" s="183" t="s">
        <v>510</v>
      </c>
      <c r="G22" s="232" t="s">
        <v>498</v>
      </c>
      <c r="H22" s="233">
        <v>48</v>
      </c>
      <c r="I22" s="478">
        <f>SUM(H22:H23)/9</f>
        <v>7</v>
      </c>
    </row>
    <row r="23" spans="1:9" ht="16.5" customHeight="1" thickBot="1" x14ac:dyDescent="0.4">
      <c r="A23" s="480"/>
      <c r="B23" s="482"/>
      <c r="C23" s="471"/>
      <c r="D23" s="484"/>
      <c r="E23" s="234" t="s">
        <v>525</v>
      </c>
      <c r="F23" s="238" t="s">
        <v>524</v>
      </c>
      <c r="G23" s="228" t="s">
        <v>493</v>
      </c>
      <c r="H23" s="235">
        <v>15</v>
      </c>
      <c r="I23" s="455"/>
    </row>
    <row r="24" spans="1:9" s="14" customFormat="1" ht="16.5" customHeight="1" thickBot="1" x14ac:dyDescent="0.4">
      <c r="A24" s="178">
        <v>10617045</v>
      </c>
      <c r="B24" s="240" t="s">
        <v>142</v>
      </c>
      <c r="C24" s="153">
        <v>4</v>
      </c>
      <c r="D24" s="80">
        <v>6</v>
      </c>
      <c r="E24" s="206" t="s">
        <v>527</v>
      </c>
      <c r="F24" s="129" t="s">
        <v>526</v>
      </c>
      <c r="G24" s="228" t="s">
        <v>493</v>
      </c>
      <c r="H24" s="128">
        <v>48</v>
      </c>
      <c r="I24" s="241">
        <f>H24/9</f>
        <v>5.333333333333333</v>
      </c>
    </row>
    <row r="25" spans="1:9" ht="16.5" customHeight="1" thickBot="1" x14ac:dyDescent="0.4">
      <c r="A25" s="27"/>
      <c r="B25" s="46"/>
      <c r="C25" s="88" t="s">
        <v>37</v>
      </c>
      <c r="D25" s="28">
        <f>SUM(D6:D24)</f>
        <v>45</v>
      </c>
      <c r="E25" s="28"/>
      <c r="F25" s="28"/>
      <c r="G25" s="28"/>
      <c r="H25" s="88" t="s">
        <v>37</v>
      </c>
      <c r="I25" s="239">
        <f>SUM(I6:I24)</f>
        <v>50.666666666666664</v>
      </c>
    </row>
    <row r="28" spans="1:9" ht="16.5" customHeight="1" x14ac:dyDescent="0.35">
      <c r="F28" s="242"/>
      <c r="G28" s="243"/>
      <c r="H28" s="244"/>
    </row>
  </sheetData>
  <sheetProtection algorithmName="SHA-512" hashValue="L0OsfN66Ra/In4frk76rZMqJKFh0ANbdzbUIxBLk19OBMQMpMZArS9TiOxHqrwPN7etKta821MCWyIMbCcGiIA==" saltValue="5Fv7cIoPoh4TCpYufPlawA==" spinCount="100000" sheet="1" objects="1" scenarios="1"/>
  <mergeCells count="35">
    <mergeCell ref="I22:I23"/>
    <mergeCell ref="A22:A23"/>
    <mergeCell ref="B22:B23"/>
    <mergeCell ref="C22:C23"/>
    <mergeCell ref="D22:D23"/>
    <mergeCell ref="A1:B1"/>
    <mergeCell ref="A2:B2"/>
    <mergeCell ref="A3:B3"/>
    <mergeCell ref="D9:D10"/>
    <mergeCell ref="B9:B10"/>
    <mergeCell ref="E4:I4"/>
    <mergeCell ref="A4:D4"/>
    <mergeCell ref="B6:B8"/>
    <mergeCell ref="B13:B17"/>
    <mergeCell ref="A13:A17"/>
    <mergeCell ref="C13:C17"/>
    <mergeCell ref="D13:D17"/>
    <mergeCell ref="A11:A12"/>
    <mergeCell ref="A9:A10"/>
    <mergeCell ref="B11:B12"/>
    <mergeCell ref="C9:C10"/>
    <mergeCell ref="C18:C21"/>
    <mergeCell ref="A6:A8"/>
    <mergeCell ref="C6:C8"/>
    <mergeCell ref="D6:D8"/>
    <mergeCell ref="I9:I10"/>
    <mergeCell ref="I18:I21"/>
    <mergeCell ref="I11:I12"/>
    <mergeCell ref="I13:I17"/>
    <mergeCell ref="I6:I8"/>
    <mergeCell ref="B18:B21"/>
    <mergeCell ref="C11:C12"/>
    <mergeCell ref="D11:D12"/>
    <mergeCell ref="D18:D21"/>
    <mergeCell ref="A18:A21"/>
  </mergeCells>
  <phoneticPr fontId="26" type="noConversion"/>
  <hyperlinks>
    <hyperlink ref="A2:B2" r:id="rId1" display="Web plan de estudios" xr:uid="{33F19242-FB40-4D6A-8E6F-D442BB8444BA}"/>
    <hyperlink ref="A1:B1" r:id="rId2" display="Web centro de destino" xr:uid="{FE0253A4-CC01-4BE4-8DC5-685411CAD3C4}"/>
  </hyperlinks>
  <pageMargins left="0.7" right="0.7" top="0.75" bottom="0.75" header="0.3" footer="0.3"/>
  <pageSetup paperSize="9" orientation="portrait" r:id="rId3"/>
  <ignoredErrors>
    <ignoredError sqref="I6:I13 I15:I18 I22" formulaRange="1"/>
  </ignoredErrors>
  <drawing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2"/>
  <sheetViews>
    <sheetView zoomScale="85" zoomScaleNormal="85" workbookViewId="0">
      <selection activeCell="B10" sqref="B10:B11"/>
    </sheetView>
  </sheetViews>
  <sheetFormatPr baseColWidth="10" defaultRowHeight="14.5" x14ac:dyDescent="0.35"/>
  <cols>
    <col min="2" max="2" width="42" customWidth="1"/>
    <col min="3" max="3" width="8.1796875" customWidth="1"/>
    <col min="4" max="4" width="8.26953125" customWidth="1"/>
    <col min="6" max="6" width="33.08984375" customWidth="1"/>
    <col min="7" max="7" width="35.1796875" customWidth="1"/>
    <col min="8" max="8" width="16.453125" style="1" customWidth="1"/>
    <col min="9" max="9" width="8.26953125" style="1" customWidth="1"/>
  </cols>
  <sheetData>
    <row r="1" spans="1:9" x14ac:dyDescent="0.35">
      <c r="A1" s="421" t="s">
        <v>390</v>
      </c>
      <c r="B1" s="421"/>
    </row>
    <row r="2" spans="1:9" x14ac:dyDescent="0.35">
      <c r="A2" s="421" t="s">
        <v>391</v>
      </c>
      <c r="B2" s="421"/>
    </row>
    <row r="3" spans="1:9" ht="15" thickBot="1" x14ac:dyDescent="0.4">
      <c r="A3" s="430" t="s">
        <v>389</v>
      </c>
      <c r="B3" s="430"/>
    </row>
    <row r="4" spans="1:9" ht="15" customHeight="1" x14ac:dyDescent="0.35">
      <c r="A4" s="427" t="s">
        <v>378</v>
      </c>
      <c r="B4" s="425"/>
      <c r="C4" s="425"/>
      <c r="D4" s="426"/>
      <c r="E4" s="423" t="s">
        <v>305</v>
      </c>
      <c r="F4" s="423"/>
      <c r="G4" s="423"/>
      <c r="H4" s="423"/>
      <c r="I4" s="424"/>
    </row>
    <row r="5" spans="1:9" ht="14.25" customHeight="1" thickBot="1" x14ac:dyDescent="0.4">
      <c r="A5" s="81" t="s">
        <v>3</v>
      </c>
      <c r="B5" s="82" t="s">
        <v>4</v>
      </c>
      <c r="C5" s="83" t="s">
        <v>1</v>
      </c>
      <c r="D5" s="83" t="s">
        <v>2</v>
      </c>
      <c r="E5" s="20" t="s">
        <v>3</v>
      </c>
      <c r="F5" s="41" t="s">
        <v>306</v>
      </c>
      <c r="G5" s="257" t="s">
        <v>4</v>
      </c>
      <c r="H5" s="20" t="s">
        <v>533</v>
      </c>
      <c r="I5" s="21" t="s">
        <v>2</v>
      </c>
    </row>
    <row r="6" spans="1:9" x14ac:dyDescent="0.35">
      <c r="A6" s="492">
        <v>10617015</v>
      </c>
      <c r="B6" s="481" t="s">
        <v>43</v>
      </c>
      <c r="C6" s="469">
        <v>2</v>
      </c>
      <c r="D6" s="483">
        <v>9</v>
      </c>
      <c r="E6" s="496" t="s">
        <v>224</v>
      </c>
      <c r="F6" s="485" t="s">
        <v>530</v>
      </c>
      <c r="G6" s="248" t="s">
        <v>531</v>
      </c>
      <c r="H6" s="249" t="s">
        <v>534</v>
      </c>
      <c r="I6" s="488">
        <v>9</v>
      </c>
    </row>
    <row r="7" spans="1:9" x14ac:dyDescent="0.35">
      <c r="A7" s="493"/>
      <c r="B7" s="491"/>
      <c r="C7" s="470"/>
      <c r="D7" s="495"/>
      <c r="E7" s="495"/>
      <c r="F7" s="486"/>
      <c r="G7" s="38" t="s">
        <v>544</v>
      </c>
      <c r="H7" s="153" t="s">
        <v>534</v>
      </c>
      <c r="I7" s="489"/>
    </row>
    <row r="8" spans="1:9" ht="15" thickBot="1" x14ac:dyDescent="0.4">
      <c r="A8" s="494"/>
      <c r="B8" s="482"/>
      <c r="C8" s="471"/>
      <c r="D8" s="484"/>
      <c r="E8" s="484"/>
      <c r="F8" s="487"/>
      <c r="G8" s="247" t="s">
        <v>532</v>
      </c>
      <c r="H8" s="175" t="s">
        <v>534</v>
      </c>
      <c r="I8" s="490"/>
    </row>
    <row r="9" spans="1:9" ht="15" thickBot="1" x14ac:dyDescent="0.4">
      <c r="A9" s="255">
        <v>10617012</v>
      </c>
      <c r="B9" s="251" t="s">
        <v>52</v>
      </c>
      <c r="C9" s="252">
        <v>2</v>
      </c>
      <c r="D9" s="86">
        <v>3</v>
      </c>
      <c r="E9" s="253" t="s">
        <v>224</v>
      </c>
      <c r="F9" s="258" t="s">
        <v>536</v>
      </c>
      <c r="G9" s="254" t="s">
        <v>535</v>
      </c>
      <c r="H9" s="252" t="s">
        <v>534</v>
      </c>
      <c r="I9" s="204"/>
    </row>
    <row r="10" spans="1:9" x14ac:dyDescent="0.35">
      <c r="A10" s="497">
        <v>10617017</v>
      </c>
      <c r="B10" s="481" t="s">
        <v>39</v>
      </c>
      <c r="C10" s="469">
        <v>2</v>
      </c>
      <c r="D10" s="483">
        <v>6</v>
      </c>
      <c r="E10" s="496" t="s">
        <v>224</v>
      </c>
      <c r="F10" s="485" t="s">
        <v>538</v>
      </c>
      <c r="G10" s="248" t="s">
        <v>539</v>
      </c>
      <c r="H10" s="261" t="s">
        <v>490</v>
      </c>
      <c r="I10" s="488">
        <v>8</v>
      </c>
    </row>
    <row r="11" spans="1:9" ht="15" thickBot="1" x14ac:dyDescent="0.4">
      <c r="A11" s="498"/>
      <c r="B11" s="482"/>
      <c r="C11" s="471"/>
      <c r="D11" s="484"/>
      <c r="E11" s="495"/>
      <c r="F11" s="486"/>
      <c r="G11" s="247" t="s">
        <v>540</v>
      </c>
      <c r="H11" s="175" t="s">
        <v>490</v>
      </c>
      <c r="I11" s="489"/>
    </row>
    <row r="12" spans="1:9" x14ac:dyDescent="0.35">
      <c r="A12" s="497">
        <v>10617018</v>
      </c>
      <c r="B12" s="499" t="s">
        <v>97</v>
      </c>
      <c r="C12" s="469">
        <v>3</v>
      </c>
      <c r="D12" s="472">
        <v>6</v>
      </c>
      <c r="E12" s="496" t="s">
        <v>224</v>
      </c>
      <c r="F12" s="485" t="s">
        <v>541</v>
      </c>
      <c r="G12" s="248" t="s">
        <v>542</v>
      </c>
      <c r="H12" s="249" t="s">
        <v>555</v>
      </c>
      <c r="I12" s="488">
        <v>10</v>
      </c>
    </row>
    <row r="13" spans="1:9" x14ac:dyDescent="0.35">
      <c r="A13" s="502"/>
      <c r="B13" s="500"/>
      <c r="C13" s="470"/>
      <c r="D13" s="473"/>
      <c r="E13" s="495"/>
      <c r="F13" s="486"/>
      <c r="G13" s="38" t="s">
        <v>543</v>
      </c>
      <c r="H13" s="153" t="s">
        <v>555</v>
      </c>
      <c r="I13" s="489"/>
    </row>
    <row r="14" spans="1:9" ht="15" thickBot="1" x14ac:dyDescent="0.4">
      <c r="A14" s="498"/>
      <c r="B14" s="501"/>
      <c r="C14" s="471"/>
      <c r="D14" s="474"/>
      <c r="E14" s="484"/>
      <c r="F14" s="487"/>
      <c r="G14" s="247" t="s">
        <v>545</v>
      </c>
      <c r="H14" s="175" t="s">
        <v>555</v>
      </c>
      <c r="I14" s="490"/>
    </row>
    <row r="15" spans="1:9" x14ac:dyDescent="0.35">
      <c r="A15" s="497">
        <v>10617016</v>
      </c>
      <c r="B15" s="499" t="s">
        <v>537</v>
      </c>
      <c r="C15" s="469" t="s">
        <v>397</v>
      </c>
      <c r="D15" s="503">
        <v>6</v>
      </c>
      <c r="E15" s="496" t="s">
        <v>224</v>
      </c>
      <c r="F15" s="485" t="s">
        <v>546</v>
      </c>
      <c r="G15" s="248" t="s">
        <v>547</v>
      </c>
      <c r="H15" s="261" t="s">
        <v>490</v>
      </c>
      <c r="I15" s="488">
        <v>7</v>
      </c>
    </row>
    <row r="16" spans="1:9" x14ac:dyDescent="0.35">
      <c r="A16" s="502"/>
      <c r="B16" s="500"/>
      <c r="C16" s="470"/>
      <c r="D16" s="504"/>
      <c r="E16" s="495"/>
      <c r="F16" s="486"/>
      <c r="G16" s="38" t="s">
        <v>548</v>
      </c>
      <c r="H16" s="153" t="s">
        <v>490</v>
      </c>
      <c r="I16" s="489"/>
    </row>
    <row r="17" spans="1:9" ht="15" thickBot="1" x14ac:dyDescent="0.4">
      <c r="A17" s="498"/>
      <c r="B17" s="501"/>
      <c r="C17" s="471"/>
      <c r="D17" s="505"/>
      <c r="E17" s="484"/>
      <c r="F17" s="487"/>
      <c r="G17" s="247" t="s">
        <v>549</v>
      </c>
      <c r="H17" s="175" t="s">
        <v>490</v>
      </c>
      <c r="I17" s="490"/>
    </row>
    <row r="18" spans="1:9" x14ac:dyDescent="0.35">
      <c r="A18" s="497">
        <v>10617019</v>
      </c>
      <c r="B18" s="499" t="s">
        <v>143</v>
      </c>
      <c r="C18" s="469">
        <v>4</v>
      </c>
      <c r="D18" s="472">
        <v>6</v>
      </c>
      <c r="E18" s="496" t="s">
        <v>224</v>
      </c>
      <c r="F18" s="481" t="s">
        <v>550</v>
      </c>
      <c r="G18" s="248" t="s">
        <v>551</v>
      </c>
      <c r="H18" s="261" t="s">
        <v>493</v>
      </c>
      <c r="I18" s="488">
        <v>6.5</v>
      </c>
    </row>
    <row r="19" spans="1:9" ht="15" thickBot="1" x14ac:dyDescent="0.4">
      <c r="A19" s="498"/>
      <c r="B19" s="501"/>
      <c r="C19" s="471"/>
      <c r="D19" s="474"/>
      <c r="E19" s="495"/>
      <c r="F19" s="482"/>
      <c r="G19" s="247" t="s">
        <v>552</v>
      </c>
      <c r="H19" s="175" t="s">
        <v>493</v>
      </c>
      <c r="I19" s="489"/>
    </row>
    <row r="20" spans="1:9" ht="17" customHeight="1" x14ac:dyDescent="0.35">
      <c r="A20" s="492">
        <v>10617025</v>
      </c>
      <c r="B20" s="499" t="s">
        <v>100</v>
      </c>
      <c r="C20" s="469">
        <v>4</v>
      </c>
      <c r="D20" s="472">
        <v>6</v>
      </c>
      <c r="E20" s="496" t="s">
        <v>224</v>
      </c>
      <c r="F20" s="481" t="s">
        <v>553</v>
      </c>
      <c r="G20" s="248" t="s">
        <v>553</v>
      </c>
      <c r="H20" s="261" t="s">
        <v>493</v>
      </c>
      <c r="I20" s="488">
        <v>5</v>
      </c>
    </row>
    <row r="21" spans="1:9" ht="15" thickBot="1" x14ac:dyDescent="0.4">
      <c r="A21" s="494"/>
      <c r="B21" s="501"/>
      <c r="C21" s="471"/>
      <c r="D21" s="474"/>
      <c r="E21" s="484"/>
      <c r="F21" s="482"/>
      <c r="G21" s="247" t="s">
        <v>554</v>
      </c>
      <c r="H21" s="175" t="s">
        <v>493</v>
      </c>
      <c r="I21" s="490"/>
    </row>
    <row r="22" spans="1:9" ht="15" thickBot="1" x14ac:dyDescent="0.4">
      <c r="A22" s="245"/>
      <c r="B22" s="246"/>
      <c r="C22" s="199" t="s">
        <v>37</v>
      </c>
      <c r="D22" s="199">
        <f>SUM(D6:D21)</f>
        <v>42</v>
      </c>
      <c r="E22" s="185"/>
      <c r="F22" s="259"/>
      <c r="G22" s="259"/>
      <c r="H22" s="199" t="s">
        <v>37</v>
      </c>
      <c r="I22" s="260">
        <f>SUM(I6:I21)</f>
        <v>45.5</v>
      </c>
    </row>
  </sheetData>
  <sheetProtection algorithmName="SHA-512" hashValue="nlrDSrO7GEJAZ5vqXUs3lbFHgbAy/vKywsSQXkodzhi8ifoh5NSNzwJEVKjfTarqNW+2w54PXmMps+MOgGZR4A==" saltValue="5NN0hrV8gCXYZXoml2zBQw==" spinCount="100000" sheet="1" objects="1" scenarios="1"/>
  <mergeCells count="47">
    <mergeCell ref="C20:C21"/>
    <mergeCell ref="B20:B21"/>
    <mergeCell ref="A20:A21"/>
    <mergeCell ref="F20:F21"/>
    <mergeCell ref="D15:D17"/>
    <mergeCell ref="D18:D19"/>
    <mergeCell ref="F18:F19"/>
    <mergeCell ref="E18:E19"/>
    <mergeCell ref="E20:E21"/>
    <mergeCell ref="D20:D21"/>
    <mergeCell ref="I18:I19"/>
    <mergeCell ref="I20:I21"/>
    <mergeCell ref="B10:B11"/>
    <mergeCell ref="A10:A11"/>
    <mergeCell ref="B12:B14"/>
    <mergeCell ref="A12:A14"/>
    <mergeCell ref="C12:C14"/>
    <mergeCell ref="D12:D14"/>
    <mergeCell ref="C10:C11"/>
    <mergeCell ref="D10:D11"/>
    <mergeCell ref="B15:B17"/>
    <mergeCell ref="A15:A17"/>
    <mergeCell ref="B18:B19"/>
    <mergeCell ref="A18:A19"/>
    <mergeCell ref="C18:C19"/>
    <mergeCell ref="C15:C17"/>
    <mergeCell ref="F10:F11"/>
    <mergeCell ref="I10:I11"/>
    <mergeCell ref="E10:E11"/>
    <mergeCell ref="I15:I17"/>
    <mergeCell ref="I12:I14"/>
    <mergeCell ref="F12:F14"/>
    <mergeCell ref="F15:F17"/>
    <mergeCell ref="E12:E14"/>
    <mergeCell ref="E15:E17"/>
    <mergeCell ref="F6:F8"/>
    <mergeCell ref="I6:I8"/>
    <mergeCell ref="B6:B8"/>
    <mergeCell ref="A6:A8"/>
    <mergeCell ref="C6:C8"/>
    <mergeCell ref="D6:D8"/>
    <mergeCell ref="E6:E8"/>
    <mergeCell ref="A4:D4"/>
    <mergeCell ref="E4:I4"/>
    <mergeCell ref="A1:B1"/>
    <mergeCell ref="A2:B2"/>
    <mergeCell ref="A3:B3"/>
  </mergeCells>
  <phoneticPr fontId="26" type="noConversion"/>
  <hyperlinks>
    <hyperlink ref="A2:B2" r:id="rId1" display="Web plan de estudios" xr:uid="{045E8AB9-A923-429E-9723-B6744EA31D97}"/>
    <hyperlink ref="A1:B1" r:id="rId2" display="Web centro de destino" xr:uid="{BC8D6593-FF58-4CBA-9A65-33B3688023B4}"/>
    <hyperlink ref="A10" r:id="rId3" display="https://asignaturas.uca.es/asig/10617017/" xr:uid="{05886EF1-E9A0-4169-BF2D-362F7A786DDF}"/>
    <hyperlink ref="A9" r:id="rId4" display="https://asignaturas.uca.es/asig/10617012/" xr:uid="{AC07A4A0-D552-4427-BA99-E9B9EBCF3C1F}"/>
    <hyperlink ref="A12" r:id="rId5" display="https://asignaturas.uca.es/asig/10617018/" xr:uid="{EBEE6FB1-F50C-4237-9E86-CC9601DFE21E}"/>
    <hyperlink ref="A20" r:id="rId6" display="https://asignaturas.uca.es/asig/10617025/" xr:uid="{A9121D42-DD89-47C3-8557-3A57A039D05D}"/>
    <hyperlink ref="A15" r:id="rId7" display="https://asignaturas.uca.es/asig/10617016/" xr:uid="{D9D811E3-7D18-4B6F-95E6-AB287E66C2A2}"/>
    <hyperlink ref="A18" r:id="rId8" display="https://asignaturas.uca.es/asig/10617019/" xr:uid="{B462D038-4897-4E9B-A9A6-1E01FD54379B}"/>
    <hyperlink ref="A6" r:id="rId9" display="https://asignaturas.uca.es/asig/10617015/" xr:uid="{FA537CF8-F56B-4AA9-8092-7760A714589E}"/>
  </hyperlinks>
  <pageMargins left="0.7" right="0.7" top="0.75" bottom="0.75" header="0.3" footer="0.3"/>
  <pageSetup paperSize="9" orientation="portrait" r:id="rId10"/>
  <ignoredErrors>
    <ignoredError sqref="C15" numberStoredAsText="1"/>
  </ignoredErrors>
  <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5238E-CFC7-4B04-AF8F-6A741AECFFD5}">
  <dimension ref="A1:F4"/>
  <sheetViews>
    <sheetView workbookViewId="0">
      <selection activeCell="A3" sqref="A3:B3"/>
    </sheetView>
  </sheetViews>
  <sheetFormatPr baseColWidth="10" defaultRowHeight="14.25" customHeight="1" x14ac:dyDescent="0.35"/>
  <cols>
    <col min="1" max="1" width="11.54296875" style="90" customWidth="1"/>
    <col min="2" max="2" width="42" customWidth="1"/>
    <col min="3" max="4" width="10.54296875" customWidth="1"/>
    <col min="5" max="5" width="10.26953125" style="1" customWidth="1"/>
    <col min="6" max="6" width="12.26953125" customWidth="1"/>
    <col min="7" max="9" width="10.54296875" customWidth="1"/>
  </cols>
  <sheetData>
    <row r="1" spans="1:6" ht="14.25" customHeight="1" x14ac:dyDescent="0.35">
      <c r="A1" s="421" t="s">
        <v>390</v>
      </c>
      <c r="B1" s="421"/>
    </row>
    <row r="2" spans="1:6" ht="14.25" customHeight="1" x14ac:dyDescent="0.35">
      <c r="A2" s="421" t="s">
        <v>391</v>
      </c>
      <c r="B2" s="421"/>
    </row>
    <row r="3" spans="1:6" ht="14.25" customHeight="1" x14ac:dyDescent="0.35">
      <c r="A3" s="430" t="s">
        <v>393</v>
      </c>
      <c r="B3" s="430"/>
      <c r="C3" s="506" t="s">
        <v>429</v>
      </c>
      <c r="D3" s="506"/>
      <c r="E3" s="506"/>
      <c r="F3" s="506"/>
    </row>
    <row r="4" spans="1:6" ht="14.25" customHeight="1" x14ac:dyDescent="0.35">
      <c r="A4" s="151"/>
      <c r="B4" s="151"/>
      <c r="C4" s="506" t="s">
        <v>430</v>
      </c>
      <c r="D4" s="506"/>
      <c r="E4" s="506"/>
      <c r="F4" s="506"/>
    </row>
  </sheetData>
  <sheetProtection algorithmName="SHA-512" hashValue="F9fWPOrJoRn/dn8Y3J82EHpiLt06hwWjC7lx/Nb5W8K2GfDiGM+tKWxkG8pAMUSp5rKr8zQIy6ofEI0xhflJBQ==" saltValue="yMfIIEhdNHRCjzQY8aJRug==" spinCount="100000" sheet="1" objects="1" scenarios="1"/>
  <mergeCells count="5">
    <mergeCell ref="C3:F3"/>
    <mergeCell ref="C4:F4"/>
    <mergeCell ref="A1:B1"/>
    <mergeCell ref="A2:B2"/>
    <mergeCell ref="A3:B3"/>
  </mergeCells>
  <hyperlinks>
    <hyperlink ref="A2:B2" r:id="rId1" display="Web plan de estudios" xr:uid="{1896C6E0-642A-4BF8-AE89-7990E21CA423}"/>
    <hyperlink ref="A1:B1" r:id="rId2" display="Web centro de destino" xr:uid="{9B7AC659-A9DE-4883-8D74-8C3DAFB299C0}"/>
    <hyperlink ref="C3:F3" r:id="rId3" display="Enlace a la oferta de asignaturas en inglés (2021-22)" xr:uid="{A58D73BB-37C1-4E60-A09B-4DA6A9AE6905}"/>
    <hyperlink ref="C4:F4" r:id="rId4" display="Enlace a módulos optativos (de 30 ECTS)" xr:uid="{00D26234-308A-43A1-BC29-F17B43947A2E}"/>
  </hyperlinks>
  <pageMargins left="0.7" right="0.7" top="0.75" bottom="0.75" header="0.3" footer="0.3"/>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6"/>
  <sheetViews>
    <sheetView zoomScale="85" zoomScaleNormal="85" workbookViewId="0">
      <selection sqref="A1:B1"/>
    </sheetView>
  </sheetViews>
  <sheetFormatPr baseColWidth="10" defaultRowHeight="14.25" customHeight="1" x14ac:dyDescent="0.35"/>
  <cols>
    <col min="1" max="1" width="11.54296875" style="90" customWidth="1"/>
    <col min="2" max="2" width="45.7265625" customWidth="1"/>
    <col min="5" max="5" width="20.7265625" style="1" customWidth="1"/>
    <col min="6" max="6" width="39.81640625" customWidth="1"/>
  </cols>
  <sheetData>
    <row r="1" spans="1:8" ht="14.25" customHeight="1" x14ac:dyDescent="0.35">
      <c r="A1" s="421" t="s">
        <v>390</v>
      </c>
      <c r="B1" s="421"/>
    </row>
    <row r="2" spans="1:8" ht="14.25" customHeight="1" x14ac:dyDescent="0.35">
      <c r="A2" s="421" t="s">
        <v>391</v>
      </c>
      <c r="B2" s="421"/>
    </row>
    <row r="3" spans="1:8" ht="14.25" customHeight="1" thickBot="1" x14ac:dyDescent="0.4">
      <c r="A3" s="430" t="s">
        <v>389</v>
      </c>
      <c r="B3" s="430"/>
    </row>
    <row r="4" spans="1:8" ht="14.25" customHeight="1" x14ac:dyDescent="0.35">
      <c r="A4" s="427" t="s">
        <v>378</v>
      </c>
      <c r="B4" s="425"/>
      <c r="C4" s="425"/>
      <c r="D4" s="426"/>
      <c r="E4" s="428" t="s">
        <v>394</v>
      </c>
      <c r="F4" s="428"/>
      <c r="G4" s="428"/>
      <c r="H4" s="429"/>
    </row>
    <row r="5" spans="1:8" ht="14.25" customHeight="1" x14ac:dyDescent="0.35">
      <c r="A5" s="194" t="s">
        <v>47</v>
      </c>
      <c r="B5" s="150" t="s">
        <v>45</v>
      </c>
      <c r="C5" s="72" t="s">
        <v>396</v>
      </c>
      <c r="D5" s="72" t="s">
        <v>2</v>
      </c>
      <c r="E5" s="22" t="s">
        <v>47</v>
      </c>
      <c r="F5" s="47" t="s">
        <v>45</v>
      </c>
      <c r="G5" s="22" t="s">
        <v>46</v>
      </c>
      <c r="H5" s="23" t="s">
        <v>2</v>
      </c>
    </row>
    <row r="6" spans="1:8" ht="14.25" customHeight="1" x14ac:dyDescent="0.35">
      <c r="A6" s="188">
        <v>10617020</v>
      </c>
      <c r="B6" s="77" t="s">
        <v>40</v>
      </c>
      <c r="C6" s="153">
        <v>2</v>
      </c>
      <c r="D6" s="101">
        <v>9</v>
      </c>
      <c r="E6" s="77" t="s">
        <v>145</v>
      </c>
      <c r="F6" s="155" t="s">
        <v>48</v>
      </c>
      <c r="G6" s="154">
        <v>3</v>
      </c>
      <c r="H6" s="195">
        <v>10</v>
      </c>
    </row>
    <row r="7" spans="1:8" ht="14.25" customHeight="1" x14ac:dyDescent="0.35">
      <c r="A7" s="196" t="s">
        <v>395</v>
      </c>
      <c r="B7" s="77" t="s">
        <v>191</v>
      </c>
      <c r="C7" s="153">
        <v>2</v>
      </c>
      <c r="D7" s="101">
        <v>6</v>
      </c>
      <c r="E7" s="77" t="s">
        <v>192</v>
      </c>
      <c r="F7" s="155" t="s">
        <v>190</v>
      </c>
      <c r="G7" s="154">
        <v>2</v>
      </c>
      <c r="H7" s="195">
        <v>6</v>
      </c>
    </row>
    <row r="8" spans="1:8" s="14" customFormat="1" ht="14.25" customHeight="1" x14ac:dyDescent="0.35">
      <c r="A8" s="197">
        <v>10617015</v>
      </c>
      <c r="B8" s="78" t="s">
        <v>43</v>
      </c>
      <c r="C8" s="157">
        <v>2</v>
      </c>
      <c r="D8" s="63">
        <v>9</v>
      </c>
      <c r="E8" s="78" t="s">
        <v>427</v>
      </c>
      <c r="F8" s="158" t="s">
        <v>426</v>
      </c>
      <c r="G8" s="63">
        <v>2</v>
      </c>
      <c r="H8" s="198">
        <v>6</v>
      </c>
    </row>
    <row r="9" spans="1:8" ht="14.25" customHeight="1" x14ac:dyDescent="0.35">
      <c r="A9" s="188">
        <v>10617017</v>
      </c>
      <c r="B9" s="77" t="s">
        <v>39</v>
      </c>
      <c r="C9" s="153">
        <v>2</v>
      </c>
      <c r="D9" s="101">
        <v>6</v>
      </c>
      <c r="E9" s="77" t="s">
        <v>189</v>
      </c>
      <c r="F9" s="155" t="s">
        <v>50</v>
      </c>
      <c r="G9" s="154">
        <v>3</v>
      </c>
      <c r="H9" s="195">
        <v>10</v>
      </c>
    </row>
    <row r="10" spans="1:8" ht="14.25" customHeight="1" x14ac:dyDescent="0.35">
      <c r="A10" s="188">
        <v>10617023</v>
      </c>
      <c r="B10" s="77" t="s">
        <v>144</v>
      </c>
      <c r="C10" s="153">
        <v>2</v>
      </c>
      <c r="D10" s="101">
        <v>6</v>
      </c>
      <c r="E10" s="77" t="s">
        <v>424</v>
      </c>
      <c r="F10" s="155" t="s">
        <v>423</v>
      </c>
      <c r="G10" s="154">
        <v>2</v>
      </c>
      <c r="H10" s="195">
        <v>6</v>
      </c>
    </row>
    <row r="11" spans="1:8" ht="14.25" customHeight="1" x14ac:dyDescent="0.35">
      <c r="A11" s="188">
        <v>10617012</v>
      </c>
      <c r="B11" s="77" t="s">
        <v>52</v>
      </c>
      <c r="C11" s="153">
        <v>2</v>
      </c>
      <c r="D11" s="101">
        <v>3</v>
      </c>
      <c r="E11" s="77" t="s">
        <v>399</v>
      </c>
      <c r="F11" s="155" t="s">
        <v>398</v>
      </c>
      <c r="G11" s="154">
        <v>2</v>
      </c>
      <c r="H11" s="195">
        <v>12</v>
      </c>
    </row>
    <row r="12" spans="1:8" ht="14.25" customHeight="1" x14ac:dyDescent="0.35">
      <c r="A12" s="188">
        <v>10617028</v>
      </c>
      <c r="B12" s="79" t="s">
        <v>95</v>
      </c>
      <c r="C12" s="153">
        <v>3</v>
      </c>
      <c r="D12" s="80">
        <v>6</v>
      </c>
      <c r="E12" s="77" t="s">
        <v>405</v>
      </c>
      <c r="F12" s="155" t="s">
        <v>404</v>
      </c>
      <c r="G12" s="154">
        <v>3</v>
      </c>
      <c r="H12" s="195">
        <v>10</v>
      </c>
    </row>
    <row r="13" spans="1:8" ht="14.25" customHeight="1" x14ac:dyDescent="0.35">
      <c r="A13" s="188">
        <v>10617018</v>
      </c>
      <c r="B13" s="79" t="s">
        <v>97</v>
      </c>
      <c r="C13" s="153">
        <v>3</v>
      </c>
      <c r="D13" s="80">
        <v>6</v>
      </c>
      <c r="E13" s="77" t="s">
        <v>194</v>
      </c>
      <c r="F13" s="155" t="s">
        <v>193</v>
      </c>
      <c r="G13" s="154">
        <v>3</v>
      </c>
      <c r="H13" s="195">
        <v>10</v>
      </c>
    </row>
    <row r="14" spans="1:8" ht="14.25" customHeight="1" x14ac:dyDescent="0.35">
      <c r="A14" s="188">
        <v>10617022</v>
      </c>
      <c r="B14" s="79" t="s">
        <v>103</v>
      </c>
      <c r="C14" s="153">
        <v>3</v>
      </c>
      <c r="D14" s="80">
        <v>3</v>
      </c>
      <c r="E14" s="77" t="s">
        <v>401</v>
      </c>
      <c r="F14" s="155" t="s">
        <v>400</v>
      </c>
      <c r="G14" s="154">
        <v>3</v>
      </c>
      <c r="H14" s="195">
        <v>12</v>
      </c>
    </row>
    <row r="15" spans="1:8" ht="14.25" customHeight="1" thickBot="1" x14ac:dyDescent="0.4">
      <c r="A15" s="188">
        <v>10617037</v>
      </c>
      <c r="B15" s="186" t="s">
        <v>141</v>
      </c>
      <c r="C15" s="159">
        <v>4</v>
      </c>
      <c r="D15" s="187">
        <v>6</v>
      </c>
      <c r="E15" s="201" t="s">
        <v>403</v>
      </c>
      <c r="F15" s="202" t="s">
        <v>402</v>
      </c>
      <c r="G15" s="189">
        <v>3</v>
      </c>
      <c r="H15" s="203">
        <v>8</v>
      </c>
    </row>
    <row r="16" spans="1:8" ht="14.25" customHeight="1" thickBot="1" x14ac:dyDescent="0.4">
      <c r="A16" s="190"/>
      <c r="B16" s="191"/>
      <c r="C16" s="26" t="s">
        <v>37</v>
      </c>
      <c r="D16" s="86">
        <f>SUM(D6:D15)</f>
        <v>60</v>
      </c>
      <c r="E16" s="191"/>
      <c r="F16" s="191"/>
      <c r="G16" s="26" t="s">
        <v>37</v>
      </c>
      <c r="H16" s="204">
        <f>SUM(H6:H15)</f>
        <v>90</v>
      </c>
    </row>
  </sheetData>
  <sheetProtection algorithmName="SHA-512" hashValue="PmdiWyiLQgmaXybrc4h5jci5hTwZM5NKYaT+L33rLvI/qpfW9+JAslxkg3I3Xa3AvNE1IcOebmqsSamKqd6krA==" saltValue="XQ3OexcT/ygiEXMtFhjdbw==" spinCount="100000" sheet="1" objects="1" scenarios="1"/>
  <mergeCells count="5">
    <mergeCell ref="A4:D4"/>
    <mergeCell ref="E4:H4"/>
    <mergeCell ref="A3:B3"/>
    <mergeCell ref="A1:B1"/>
    <mergeCell ref="A2:B2"/>
  </mergeCells>
  <hyperlinks>
    <hyperlink ref="A2:B2" r:id="rId1" display="Web plan de estudios" xr:uid="{56AE1BB3-3E58-4746-A8E0-1CD2A061B66C}"/>
    <hyperlink ref="A1:B1" r:id="rId2" display="Web centro de destino" xr:uid="{B55D8134-5D03-4647-AD6A-3BCF6DAD5627}"/>
    <hyperlink ref="A6" r:id="rId3" display="https://asignaturas.uca.es/asig/10617020/" xr:uid="{CDB6EABF-946E-4E23-B22E-BD03B741EACD}"/>
    <hyperlink ref="A8" r:id="rId4" display="https://asignaturas.uca.es/asig/10617015/" xr:uid="{D1C791B6-AEAE-46F1-947F-75FBDD526A8B}"/>
    <hyperlink ref="A9" r:id="rId5" display="https://asignaturas.uca.es/asig/10617017/" xr:uid="{3A990B98-93EC-495F-B0E4-1CDB80A7AABB}"/>
    <hyperlink ref="A10" r:id="rId6" display="https://asignaturas.uca.es/asig/10617023/" xr:uid="{83303B88-7BCB-4628-89F5-F26321934943}"/>
    <hyperlink ref="A11" r:id="rId7" display="https://asignaturas.uca.es/asig/10617012/" xr:uid="{9A3B287F-969B-4C65-9F1D-8DB5147A1B60}"/>
    <hyperlink ref="A12" r:id="rId8" display="https://asignaturas.uca.es/asig/10617028/" xr:uid="{58E7464F-78C4-4499-9CC8-1652E89F0704}"/>
    <hyperlink ref="A13" r:id="rId9" display="https://asignaturas.uca.es/asig/10617018/" xr:uid="{2668BEE8-F0AF-4AF6-B739-257C0093BD41}"/>
    <hyperlink ref="A14" r:id="rId10" display="https://asignaturas.uca.es/asig/10617022/" xr:uid="{2605F44A-32C5-4607-9C20-1B5ABEF04CB0}"/>
    <hyperlink ref="A15" r:id="rId11" display="https://asignaturas.uca.es/asig/10617037/" xr:uid="{2B5B0964-0541-492D-921D-19B915E4EB18}"/>
    <hyperlink ref="F11" r:id="rId12" display="https://didattica.polito.it/pls/portal30/sviluppo.guide.visualizza?p_cod_ins=01VLIMC&amp;p_a_acc=2023&amp;p_lang=" xr:uid="{7334AB8D-53BE-43F0-8379-55801B984100}"/>
    <hyperlink ref="F6" r:id="rId13" display="https://didattica.polito.it/pls/portal30/sviluppo.guide.visualizza?p_cod_ins=08BEKMC&amp;p_a_acc=2024&amp;p_lang=" xr:uid="{D5572B7E-9F08-4472-8C05-5FC2F6C1708A}"/>
    <hyperlink ref="F9" r:id="rId14" display="https://didattica.polito.it/pls/portal30/sviluppo.guide.visualizza?p_cod_ins=09BCOMC&amp;p_a_acc=2024&amp;p_lang=" xr:uid="{503DEFA2-3A87-47B6-8121-F8838E1FF6C9}"/>
    <hyperlink ref="F13" r:id="rId15" display="https://didattica.polito.it/pls/portal30/sviluppo.guide.visualizza?p_cod_ins=01CPBMC&amp;p_a_acc=2024&amp;p_lang=" xr:uid="{DA842C6C-B9FC-417E-879F-98DEABDD16FC}"/>
    <hyperlink ref="F14" r:id="rId16" display="https://didattica.polito.it/pls/portal30/sviluppo.guide.visualizza?p_cod_ins=07INBMC&amp;p_a_acc=2024&amp;p_lang=" xr:uid="{454B6244-BF75-4DB9-8219-D97A2F4C30F6}"/>
    <hyperlink ref="F15" r:id="rId17" display="https://didattica.polito.it/pls/portal30/sviluppo.guide.visualizza?p_cod_ins=03BHRMC&amp;p_a_acc=2024&amp;p_lang=" xr:uid="{F6062E1C-48A9-4884-A184-FDE20ADAA86A}"/>
    <hyperlink ref="F12" r:id="rId18" display="https://didattica.polito.it/pls/portal30/sviluppo.guide.visualizza?p_cod_ins=02VLJMC&amp;p_a_acc=2024&amp;p_lang=" xr:uid="{F4DDF2DE-A49B-4BA7-AC50-7EFA3BFDEC1E}"/>
    <hyperlink ref="F10" r:id="rId19" display="https://didattica.polito.it/pls/portal30/sviluppo.guide.visualizza?p_cod_ins=06AULMC&amp;p_a_acc=2024&amp;p_lang=" xr:uid="{A95473F4-EF68-4E61-A163-D59014004E23}"/>
    <hyperlink ref="F7" r:id="rId20" display="https://didattica.polito.it/pls/portal30/sviluppo.guide.visualizza?p_cod_ins=04CFRMC&amp;p_a_acc=2023&amp;p_lang=" xr:uid="{846F2062-A25A-4DDA-8260-D73ECC7A39A2}"/>
    <hyperlink ref="F8" r:id="rId21" display="https://didattica.polito.it/pls/portal30/sviluppo.guide.visualizza?p_cod_ins=06CKPMC&amp;p_a_acc=2023&amp;p_lang=" xr:uid="{5C96A1C9-1202-4E73-8574-E63F944C7778}"/>
  </hyperlinks>
  <pageMargins left="0.7" right="0.7" top="0.75" bottom="0.75" header="0.3" footer="0.3"/>
  <pageSetup paperSize="9" orientation="portrait" r:id="rId22"/>
  <drawing r:id="rId2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7"/>
  <sheetViews>
    <sheetView zoomScaleNormal="100" workbookViewId="0">
      <selection sqref="A1:B1"/>
    </sheetView>
  </sheetViews>
  <sheetFormatPr baseColWidth="10" defaultRowHeight="14.5" x14ac:dyDescent="0.35"/>
  <cols>
    <col min="2" max="2" width="38.26953125" customWidth="1"/>
    <col min="3" max="3" width="13.81640625" customWidth="1"/>
    <col min="6" max="6" width="46.81640625" customWidth="1"/>
  </cols>
  <sheetData>
    <row r="1" spans="1:8" x14ac:dyDescent="0.35">
      <c r="A1" s="421" t="s">
        <v>390</v>
      </c>
      <c r="B1" s="421"/>
    </row>
    <row r="2" spans="1:8" x14ac:dyDescent="0.35">
      <c r="A2" s="421" t="s">
        <v>391</v>
      </c>
      <c r="B2" s="421"/>
    </row>
    <row r="3" spans="1:8" ht="15" thickBot="1" x14ac:dyDescent="0.4">
      <c r="A3" s="430" t="s">
        <v>389</v>
      </c>
      <c r="B3" s="430"/>
    </row>
    <row r="4" spans="1:8" ht="14.5" customHeight="1" x14ac:dyDescent="0.35">
      <c r="A4" s="425" t="s">
        <v>378</v>
      </c>
      <c r="B4" s="425"/>
      <c r="C4" s="425"/>
      <c r="D4" s="426"/>
      <c r="E4" s="423" t="s">
        <v>165</v>
      </c>
      <c r="F4" s="423"/>
      <c r="G4" s="423"/>
      <c r="H4" s="424"/>
    </row>
    <row r="5" spans="1:8" ht="15" customHeight="1" x14ac:dyDescent="0.35">
      <c r="A5" s="81" t="s">
        <v>3</v>
      </c>
      <c r="B5" s="82" t="s">
        <v>4</v>
      </c>
      <c r="C5" s="83" t="s">
        <v>299</v>
      </c>
      <c r="D5" s="83" t="s">
        <v>2</v>
      </c>
      <c r="E5" s="20" t="s">
        <v>3</v>
      </c>
      <c r="F5" s="41" t="s">
        <v>4</v>
      </c>
      <c r="G5" s="20" t="s">
        <v>1</v>
      </c>
      <c r="H5" s="21" t="s">
        <v>2</v>
      </c>
    </row>
    <row r="6" spans="1:8" x14ac:dyDescent="0.35">
      <c r="A6" s="37">
        <v>10617015</v>
      </c>
      <c r="B6" s="38" t="s">
        <v>43</v>
      </c>
      <c r="C6" s="153" t="s">
        <v>34</v>
      </c>
      <c r="D6" s="101">
        <v>9</v>
      </c>
      <c r="E6" s="436">
        <v>30978</v>
      </c>
      <c r="F6" s="514" t="s">
        <v>432</v>
      </c>
      <c r="G6" s="436">
        <v>2</v>
      </c>
      <c r="H6" s="516">
        <v>12</v>
      </c>
    </row>
    <row r="7" spans="1:8" ht="15" thickBot="1" x14ac:dyDescent="0.4">
      <c r="A7" s="184">
        <v>10617015</v>
      </c>
      <c r="B7" s="247" t="s">
        <v>44</v>
      </c>
      <c r="C7" s="175" t="s">
        <v>36</v>
      </c>
      <c r="D7" s="200">
        <v>6</v>
      </c>
      <c r="E7" s="437"/>
      <c r="F7" s="513"/>
      <c r="G7" s="437"/>
      <c r="H7" s="509"/>
    </row>
    <row r="8" spans="1:8" ht="15" thickBot="1" x14ac:dyDescent="0.4">
      <c r="A8" s="296">
        <v>10617020</v>
      </c>
      <c r="B8" s="297" t="s">
        <v>40</v>
      </c>
      <c r="C8" s="252" t="s">
        <v>36</v>
      </c>
      <c r="D8" s="86">
        <v>9</v>
      </c>
      <c r="E8" s="86">
        <v>31036</v>
      </c>
      <c r="F8" s="298" t="s">
        <v>431</v>
      </c>
      <c r="G8" s="299">
        <v>2</v>
      </c>
      <c r="H8" s="300">
        <v>12</v>
      </c>
    </row>
    <row r="9" spans="1:8" ht="15" thickBot="1" x14ac:dyDescent="0.4">
      <c r="A9" s="296">
        <v>10617017</v>
      </c>
      <c r="B9" s="297" t="s">
        <v>39</v>
      </c>
      <c r="C9" s="252" t="s">
        <v>36</v>
      </c>
      <c r="D9" s="86">
        <v>6</v>
      </c>
      <c r="E9" s="86">
        <v>31596</v>
      </c>
      <c r="F9" s="301" t="s">
        <v>433</v>
      </c>
      <c r="G9" s="299">
        <v>3</v>
      </c>
      <c r="H9" s="300">
        <v>6</v>
      </c>
    </row>
    <row r="10" spans="1:8" x14ac:dyDescent="0.35">
      <c r="A10" s="302">
        <v>10617030</v>
      </c>
      <c r="B10" s="303" t="s">
        <v>54</v>
      </c>
      <c r="C10" s="249" t="s">
        <v>35</v>
      </c>
      <c r="D10" s="229">
        <v>6</v>
      </c>
      <c r="E10" s="511">
        <v>31599</v>
      </c>
      <c r="F10" s="512" t="s">
        <v>434</v>
      </c>
      <c r="G10" s="511">
        <v>3</v>
      </c>
      <c r="H10" s="510">
        <v>12</v>
      </c>
    </row>
    <row r="11" spans="1:8" ht="15" thickBot="1" x14ac:dyDescent="0.4">
      <c r="A11" s="184">
        <v>10617028</v>
      </c>
      <c r="B11" s="289" t="s">
        <v>95</v>
      </c>
      <c r="C11" s="175" t="s">
        <v>35</v>
      </c>
      <c r="D11" s="200">
        <v>6</v>
      </c>
      <c r="E11" s="437"/>
      <c r="F11" s="513"/>
      <c r="G11" s="437"/>
      <c r="H11" s="509"/>
    </row>
    <row r="12" spans="1:8" s="49" customFormat="1" x14ac:dyDescent="0.35">
      <c r="A12" s="288">
        <v>10617018</v>
      </c>
      <c r="B12" s="248" t="s">
        <v>97</v>
      </c>
      <c r="C12" s="205" t="s">
        <v>35</v>
      </c>
      <c r="D12" s="290">
        <v>6</v>
      </c>
      <c r="E12" s="507">
        <v>31448</v>
      </c>
      <c r="F12" s="515" t="s">
        <v>435</v>
      </c>
      <c r="G12" s="507">
        <v>3</v>
      </c>
      <c r="H12" s="508">
        <v>9</v>
      </c>
    </row>
    <row r="13" spans="1:8" ht="15" thickBot="1" x14ac:dyDescent="0.4">
      <c r="A13" s="291">
        <v>10617026</v>
      </c>
      <c r="B13" s="292" t="s">
        <v>101</v>
      </c>
      <c r="C13" s="293" t="s">
        <v>33</v>
      </c>
      <c r="D13" s="200">
        <v>6</v>
      </c>
      <c r="E13" s="437"/>
      <c r="F13" s="513"/>
      <c r="G13" s="437"/>
      <c r="H13" s="509"/>
    </row>
    <row r="14" spans="1:8" ht="15" thickBot="1" x14ac:dyDescent="0.4">
      <c r="A14" s="24">
        <v>10617033</v>
      </c>
      <c r="B14" s="251" t="s">
        <v>104</v>
      </c>
      <c r="C14" s="252" t="s">
        <v>33</v>
      </c>
      <c r="D14" s="86">
        <v>6</v>
      </c>
      <c r="E14" s="86">
        <v>31471</v>
      </c>
      <c r="F14" s="285" t="s">
        <v>437</v>
      </c>
      <c r="G14" s="299">
        <v>3</v>
      </c>
      <c r="H14" s="300">
        <v>6</v>
      </c>
    </row>
    <row r="15" spans="1:8" ht="15" thickBot="1" x14ac:dyDescent="0.4">
      <c r="A15" s="24">
        <v>10617033</v>
      </c>
      <c r="B15" s="251" t="s">
        <v>104</v>
      </c>
      <c r="C15" s="252" t="s">
        <v>33</v>
      </c>
      <c r="D15" s="86">
        <v>6</v>
      </c>
      <c r="E15" s="86">
        <v>72879</v>
      </c>
      <c r="F15" s="285" t="s">
        <v>436</v>
      </c>
      <c r="G15" s="299">
        <v>3</v>
      </c>
      <c r="H15" s="300">
        <v>6</v>
      </c>
    </row>
    <row r="16" spans="1:8" s="14" customFormat="1" ht="15" thickBot="1" x14ac:dyDescent="0.4">
      <c r="A16" s="306">
        <v>10617037</v>
      </c>
      <c r="B16" s="307" t="s">
        <v>138</v>
      </c>
      <c r="C16" s="308" t="s">
        <v>33</v>
      </c>
      <c r="D16" s="309">
        <v>6</v>
      </c>
      <c r="E16" s="309">
        <v>35409</v>
      </c>
      <c r="F16" s="310" t="s">
        <v>438</v>
      </c>
      <c r="G16" s="311">
        <v>3</v>
      </c>
      <c r="H16" s="312">
        <v>3</v>
      </c>
    </row>
    <row r="17" spans="1:8" ht="15" thickBot="1" x14ac:dyDescent="0.4">
      <c r="A17" s="304"/>
      <c r="B17" s="185"/>
      <c r="C17" s="161" t="s">
        <v>37</v>
      </c>
      <c r="D17" s="161">
        <f>SUM(D6:D16)</f>
        <v>72</v>
      </c>
      <c r="E17" s="161"/>
      <c r="F17" s="161"/>
      <c r="G17" s="161" t="s">
        <v>37</v>
      </c>
      <c r="H17" s="305">
        <f>SUM(H6:H16)</f>
        <v>66</v>
      </c>
    </row>
  </sheetData>
  <sheetProtection algorithmName="SHA-512" hashValue="7739q959f0lWlfzRkNQPMJZGMNiSFyMLvxg1cr5aHUECwP5pj2JLNcvpE08mvo1pXmIqdjI/UN2ywcnEtKapIA==" saltValue="Y5SopUFWXWFOn0Krk/KavQ==" spinCount="100000" sheet="1" objects="1" scenarios="1"/>
  <mergeCells count="17">
    <mergeCell ref="A4:D4"/>
    <mergeCell ref="E4:H4"/>
    <mergeCell ref="A1:B1"/>
    <mergeCell ref="A2:B2"/>
    <mergeCell ref="A3:B3"/>
    <mergeCell ref="E6:E7"/>
    <mergeCell ref="F6:F7"/>
    <mergeCell ref="E12:E13"/>
    <mergeCell ref="F12:F13"/>
    <mergeCell ref="H6:H7"/>
    <mergeCell ref="G6:G7"/>
    <mergeCell ref="G12:G13"/>
    <mergeCell ref="H12:H13"/>
    <mergeCell ref="H10:H11"/>
    <mergeCell ref="G10:G11"/>
    <mergeCell ref="E10:E11"/>
    <mergeCell ref="F10:F11"/>
  </mergeCells>
  <hyperlinks>
    <hyperlink ref="A2:B2" r:id="rId1" display="Web plan de estudios" xr:uid="{03BCC78C-B244-4781-9B5E-151796C3E691}"/>
    <hyperlink ref="A1:B1" r:id="rId2" display="Web centro de destino" xr:uid="{E4FD80BB-DBEC-4676-B21E-FE4B4DEF721E}"/>
    <hyperlink ref="F8" r:id="rId3" display="https://www.unibo.it/it/didattica/insegnamenti?codiceMateria=31036&amp;annoAccademico=2021&amp;codiceCorso=8888&amp;single=True&amp;search=True" xr:uid="{4A49BDE0-4909-49A2-B5FB-92EEDFCF7D76}"/>
    <hyperlink ref="F6:F7" r:id="rId4" display="SCIENZA DELLE COSTRUZIONI T" xr:uid="{ADE7B4E3-BDC1-4A60-A9A2-8C90759E1DA8}"/>
    <hyperlink ref="F9" r:id="rId5" display="https://www.unibo.it/it/didattica/insegnamenti?codiceMateria=31596&amp;annoAccademico=2021&amp;codiceCorso=8888&amp;single=True&amp;search=True" xr:uid="{7B9523BC-15CA-4F3F-9AAA-9FF8DDE5B402}"/>
    <hyperlink ref="F10" r:id="rId6" display="https://www.unibo.it/it/didattica/insegnamenti?codiceMateria=31599&amp;annoAccademico=2021&amp;codiceCorso=8888&amp;single=True&amp;search=True" xr:uid="{117732DF-84CF-4325-812B-5D4B188C90BB}"/>
    <hyperlink ref="F12" r:id="rId7" display="https://www.unibo.it/it/didattica/insegnamenti?codiceMateria=31448&amp;annoAccademico=2021&amp;codiceCorso=8888&amp;single=True&amp;search=True" xr:uid="{43B41A8E-E3A4-4646-954D-45CD101E4B8D}"/>
    <hyperlink ref="F15" r:id="rId8" xr:uid="{8DFD15FC-8CFB-4AA1-B86A-B56D86067A4E}"/>
    <hyperlink ref="F14" r:id="rId9" xr:uid="{02142255-B6B5-4CB4-A378-9E01848111F3}"/>
    <hyperlink ref="F16" r:id="rId10" display="Coastal Engineering" xr:uid="{322A2DEE-65BB-447C-8D31-E6DCBAEC3145}"/>
  </hyperlinks>
  <pageMargins left="0.7" right="0.7" top="0.75" bottom="0.75" header="0.3" footer="0.3"/>
  <pageSetup paperSize="9" orientation="portrait" r:id="rId11"/>
  <drawing r:id="rId1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0"/>
  <sheetViews>
    <sheetView zoomScale="85" zoomScaleNormal="85" workbookViewId="0">
      <selection sqref="A1:B1"/>
    </sheetView>
  </sheetViews>
  <sheetFormatPr baseColWidth="10" defaultRowHeight="16.5" customHeight="1" x14ac:dyDescent="0.35"/>
  <cols>
    <col min="2" max="2" width="41.1796875" customWidth="1"/>
    <col min="5" max="5" width="11.453125" style="1"/>
    <col min="6" max="6" width="58.1796875" customWidth="1"/>
  </cols>
  <sheetData>
    <row r="1" spans="1:9" ht="16.5" customHeight="1" x14ac:dyDescent="0.35">
      <c r="A1" s="421" t="s">
        <v>390</v>
      </c>
      <c r="B1" s="421"/>
    </row>
    <row r="2" spans="1:9" ht="16.5" customHeight="1" x14ac:dyDescent="0.35">
      <c r="A2" s="421" t="s">
        <v>391</v>
      </c>
      <c r="B2" s="421"/>
    </row>
    <row r="3" spans="1:9" ht="16.5" customHeight="1" thickBot="1" x14ac:dyDescent="0.4">
      <c r="A3" s="430" t="s">
        <v>389</v>
      </c>
      <c r="B3" s="430"/>
    </row>
    <row r="4" spans="1:9" s="11" customFormat="1" ht="16.5" customHeight="1" x14ac:dyDescent="0.35">
      <c r="A4" s="425" t="s">
        <v>378</v>
      </c>
      <c r="B4" s="425"/>
      <c r="C4" s="425"/>
      <c r="D4" s="426"/>
      <c r="E4" s="423" t="s">
        <v>164</v>
      </c>
      <c r="F4" s="423"/>
      <c r="G4" s="423"/>
      <c r="H4" s="424"/>
      <c r="I4" s="13"/>
    </row>
    <row r="5" spans="1:9" s="11" customFormat="1" ht="16.5" customHeight="1" thickBot="1" x14ac:dyDescent="0.4">
      <c r="A5" s="81" t="s">
        <v>3</v>
      </c>
      <c r="B5" s="82" t="s">
        <v>4</v>
      </c>
      <c r="C5" s="83" t="s">
        <v>1</v>
      </c>
      <c r="D5" s="83" t="s">
        <v>2</v>
      </c>
      <c r="E5" s="20" t="s">
        <v>3</v>
      </c>
      <c r="F5" s="41" t="s">
        <v>4</v>
      </c>
      <c r="G5" s="20" t="s">
        <v>1</v>
      </c>
      <c r="H5" s="21" t="s">
        <v>2</v>
      </c>
      <c r="I5"/>
    </row>
    <row r="6" spans="1:9" ht="16.5" customHeight="1" thickBot="1" x14ac:dyDescent="0.4">
      <c r="A6" s="29">
        <v>10617020</v>
      </c>
      <c r="B6" s="315" t="s">
        <v>106</v>
      </c>
      <c r="C6" s="316">
        <v>2</v>
      </c>
      <c r="D6" s="316">
        <v>9</v>
      </c>
      <c r="E6" s="317" t="s">
        <v>124</v>
      </c>
      <c r="F6" s="318" t="s">
        <v>113</v>
      </c>
      <c r="G6" s="316">
        <v>2</v>
      </c>
      <c r="H6" s="319">
        <v>6</v>
      </c>
      <c r="I6" s="19"/>
    </row>
    <row r="7" spans="1:9" ht="16.5" customHeight="1" x14ac:dyDescent="0.35">
      <c r="A7" s="321">
        <v>10617015</v>
      </c>
      <c r="B7" s="322" t="s">
        <v>120</v>
      </c>
      <c r="C7" s="323">
        <v>2</v>
      </c>
      <c r="D7" s="323">
        <v>9</v>
      </c>
      <c r="E7" s="527" t="s">
        <v>127</v>
      </c>
      <c r="F7" s="525" t="s">
        <v>116</v>
      </c>
      <c r="G7" s="523">
        <v>3</v>
      </c>
      <c r="H7" s="517">
        <v>12</v>
      </c>
      <c r="I7" s="19"/>
    </row>
    <row r="8" spans="1:9" ht="16.5" customHeight="1" thickBot="1" x14ac:dyDescent="0.4">
      <c r="A8" s="256">
        <v>10617016</v>
      </c>
      <c r="B8" s="324" t="s">
        <v>121</v>
      </c>
      <c r="C8" s="325">
        <v>2</v>
      </c>
      <c r="D8" s="325">
        <v>6</v>
      </c>
      <c r="E8" s="528"/>
      <c r="F8" s="526"/>
      <c r="G8" s="524"/>
      <c r="H8" s="518"/>
      <c r="I8" s="19"/>
    </row>
    <row r="9" spans="1:9" s="89" customFormat="1" ht="16.5" customHeight="1" thickBot="1" x14ac:dyDescent="0.4">
      <c r="A9" s="327">
        <v>10617012</v>
      </c>
      <c r="B9" s="328" t="s">
        <v>110</v>
      </c>
      <c r="C9" s="329">
        <v>2</v>
      </c>
      <c r="D9" s="329">
        <v>3</v>
      </c>
      <c r="E9" s="192" t="s">
        <v>443</v>
      </c>
      <c r="F9" s="318" t="s">
        <v>110</v>
      </c>
      <c r="G9" s="329">
        <v>2</v>
      </c>
      <c r="H9" s="330">
        <v>12</v>
      </c>
      <c r="I9" s="162"/>
    </row>
    <row r="10" spans="1:9" ht="16.5" customHeight="1" thickBot="1" x14ac:dyDescent="0.4">
      <c r="A10" s="29">
        <v>10617018</v>
      </c>
      <c r="B10" s="315" t="s">
        <v>107</v>
      </c>
      <c r="C10" s="316">
        <v>3</v>
      </c>
      <c r="D10" s="316">
        <v>6</v>
      </c>
      <c r="E10" s="317" t="s">
        <v>125</v>
      </c>
      <c r="F10" s="318" t="s">
        <v>114</v>
      </c>
      <c r="G10" s="316">
        <v>4</v>
      </c>
      <c r="H10" s="319">
        <v>6</v>
      </c>
      <c r="I10" s="19"/>
    </row>
    <row r="11" spans="1:9" ht="16.5" customHeight="1" thickBot="1" x14ac:dyDescent="0.4">
      <c r="A11" s="29">
        <v>10617033</v>
      </c>
      <c r="B11" s="315" t="s">
        <v>108</v>
      </c>
      <c r="C11" s="316">
        <v>3</v>
      </c>
      <c r="D11" s="316">
        <v>6</v>
      </c>
      <c r="E11" s="317" t="s">
        <v>126</v>
      </c>
      <c r="F11" s="315" t="s">
        <v>115</v>
      </c>
      <c r="G11" s="316">
        <v>4</v>
      </c>
      <c r="H11" s="319">
        <v>6</v>
      </c>
      <c r="I11" s="19"/>
    </row>
    <row r="12" spans="1:9" ht="16.5" customHeight="1" thickBot="1" x14ac:dyDescent="0.4">
      <c r="A12" s="24">
        <v>10617027</v>
      </c>
      <c r="B12" s="315" t="s">
        <v>122</v>
      </c>
      <c r="C12" s="316">
        <v>3</v>
      </c>
      <c r="D12" s="316">
        <v>6</v>
      </c>
      <c r="E12" s="317" t="s">
        <v>130</v>
      </c>
      <c r="F12" s="318" t="s">
        <v>119</v>
      </c>
      <c r="G12" s="316">
        <v>4</v>
      </c>
      <c r="H12" s="319">
        <v>9</v>
      </c>
      <c r="I12" s="19"/>
    </row>
    <row r="13" spans="1:9" ht="16.5" customHeight="1" thickBot="1" x14ac:dyDescent="0.4">
      <c r="A13" s="332">
        <v>10617026</v>
      </c>
      <c r="B13" s="315" t="s">
        <v>133</v>
      </c>
      <c r="C13" s="316">
        <v>3</v>
      </c>
      <c r="D13" s="316">
        <v>6</v>
      </c>
      <c r="E13" s="316" t="s">
        <v>128</v>
      </c>
      <c r="F13" s="318" t="s">
        <v>444</v>
      </c>
      <c r="G13" s="316">
        <v>4</v>
      </c>
      <c r="H13" s="319">
        <v>6</v>
      </c>
      <c r="I13" s="19"/>
    </row>
    <row r="14" spans="1:9" ht="16.5" customHeight="1" thickBot="1" x14ac:dyDescent="0.4">
      <c r="A14" s="24">
        <v>10617031</v>
      </c>
      <c r="B14" s="315" t="s">
        <v>109</v>
      </c>
      <c r="C14" s="316">
        <v>3</v>
      </c>
      <c r="D14" s="316">
        <v>6</v>
      </c>
      <c r="E14" s="317" t="s">
        <v>128</v>
      </c>
      <c r="F14" s="318" t="s">
        <v>117</v>
      </c>
      <c r="G14" s="316">
        <v>4</v>
      </c>
      <c r="H14" s="319">
        <v>6</v>
      </c>
      <c r="I14" s="19"/>
    </row>
    <row r="15" spans="1:9" ht="16.5" customHeight="1" thickBot="1" x14ac:dyDescent="0.4">
      <c r="A15" s="332">
        <v>10617040</v>
      </c>
      <c r="B15" s="315" t="s">
        <v>135</v>
      </c>
      <c r="C15" s="316">
        <v>3</v>
      </c>
      <c r="D15" s="316">
        <v>6</v>
      </c>
      <c r="E15" s="316" t="s">
        <v>136</v>
      </c>
      <c r="F15" s="318" t="s">
        <v>137</v>
      </c>
      <c r="G15" s="316">
        <v>4</v>
      </c>
      <c r="H15" s="319">
        <v>12</v>
      </c>
      <c r="I15" s="19"/>
    </row>
    <row r="16" spans="1:9" ht="16.5" customHeight="1" thickBot="1" x14ac:dyDescent="0.4">
      <c r="A16" s="24">
        <v>10617040</v>
      </c>
      <c r="B16" s="315" t="s">
        <v>111</v>
      </c>
      <c r="C16" s="316">
        <v>4</v>
      </c>
      <c r="D16" s="316">
        <v>9</v>
      </c>
      <c r="E16" s="317" t="s">
        <v>129</v>
      </c>
      <c r="F16" s="318" t="s">
        <v>445</v>
      </c>
      <c r="G16" s="316">
        <v>4</v>
      </c>
      <c r="H16" s="319">
        <v>5</v>
      </c>
      <c r="I16" s="19"/>
    </row>
    <row r="17" spans="1:9" ht="16.5" customHeight="1" x14ac:dyDescent="0.35">
      <c r="A17" s="519">
        <v>10617041</v>
      </c>
      <c r="B17" s="521" t="s">
        <v>112</v>
      </c>
      <c r="C17" s="523">
        <v>4</v>
      </c>
      <c r="D17" s="523">
        <v>6</v>
      </c>
      <c r="E17" s="323" t="s">
        <v>131</v>
      </c>
      <c r="F17" s="333" t="s">
        <v>446</v>
      </c>
      <c r="G17" s="323">
        <v>3</v>
      </c>
      <c r="H17" s="334">
        <v>6</v>
      </c>
      <c r="I17" s="19"/>
    </row>
    <row r="18" spans="1:9" ht="16.5" customHeight="1" thickBot="1" x14ac:dyDescent="0.4">
      <c r="A18" s="520"/>
      <c r="B18" s="522"/>
      <c r="C18" s="524"/>
      <c r="D18" s="524"/>
      <c r="E18" s="325" t="s">
        <v>132</v>
      </c>
      <c r="F18" s="324" t="s">
        <v>118</v>
      </c>
      <c r="G18" s="325">
        <v>4</v>
      </c>
      <c r="H18" s="335">
        <v>6</v>
      </c>
      <c r="I18" s="19"/>
    </row>
    <row r="19" spans="1:9" ht="16.5" customHeight="1" thickBot="1" x14ac:dyDescent="0.4">
      <c r="A19" s="331">
        <v>10617019</v>
      </c>
      <c r="B19" s="313" t="s">
        <v>134</v>
      </c>
      <c r="C19" s="314">
        <v>4</v>
      </c>
      <c r="D19" s="314">
        <v>6</v>
      </c>
      <c r="E19" s="314" t="s">
        <v>127</v>
      </c>
      <c r="F19" s="320" t="s">
        <v>447</v>
      </c>
      <c r="G19" s="314">
        <v>4</v>
      </c>
      <c r="H19" s="326">
        <v>6</v>
      </c>
      <c r="I19" s="19"/>
    </row>
    <row r="20" spans="1:9" ht="16.5" customHeight="1" thickBot="1" x14ac:dyDescent="0.4">
      <c r="A20" s="24"/>
      <c r="B20" s="40" t="s">
        <v>37</v>
      </c>
      <c r="C20" s="26"/>
      <c r="D20" s="26">
        <f>SUM(D6:D19)</f>
        <v>84</v>
      </c>
      <c r="E20" s="26"/>
      <c r="F20" s="26"/>
      <c r="G20" s="26"/>
      <c r="H20" s="25">
        <f>SUM(H6:H19)</f>
        <v>98</v>
      </c>
    </row>
  </sheetData>
  <sheetProtection algorithmName="SHA-512" hashValue="9t5L4LgFG4qPsRnWLWm2OZvzi7Eix0aMqwgVwsApHui+iX5fqp12/S0XeNJRR2Mz78igGPPodUfku7MiXfTdrw==" saltValue="0mII3+l+9eF/eLVsKUTzWQ==" spinCount="100000" sheet="1" objects="1" scenarios="1"/>
  <mergeCells count="13">
    <mergeCell ref="A4:D4"/>
    <mergeCell ref="E4:H4"/>
    <mergeCell ref="A1:B1"/>
    <mergeCell ref="A2:B2"/>
    <mergeCell ref="A3:B3"/>
    <mergeCell ref="H7:H8"/>
    <mergeCell ref="A17:A18"/>
    <mergeCell ref="B17:B18"/>
    <mergeCell ref="C17:C18"/>
    <mergeCell ref="D17:D18"/>
    <mergeCell ref="F7:F8"/>
    <mergeCell ref="G7:G8"/>
    <mergeCell ref="E7:E8"/>
  </mergeCells>
  <phoneticPr fontId="26" type="noConversion"/>
  <hyperlinks>
    <hyperlink ref="A2:B2" r:id="rId1" display="Web plan de estudios" xr:uid="{E6BE1F7A-E4B8-48CD-AB9D-59F47CB1E333}"/>
    <hyperlink ref="A1:B1" r:id="rId2" display="Web centro de destino" xr:uid="{3EB08677-A988-4629-B7C2-D0A0C6D552CE}"/>
    <hyperlink ref="F6" r:id="rId3" xr:uid="{E0629234-B7DF-420A-B343-06695286A8E4}"/>
    <hyperlink ref="F7:F8" r:id="rId4" display="SCIENZA DELLE CONSTRUZIONE" xr:uid="{FC6F8F4E-3D36-4C98-9CAB-1B8B82862E9E}"/>
    <hyperlink ref="F9" r:id="rId5" xr:uid="{252437A0-EDF2-4E70-AA16-667949D9BB6C}"/>
    <hyperlink ref="F10" r:id="rId6" xr:uid="{C64C5C3E-89BF-4BD0-8624-C837F0F1CB06}"/>
    <hyperlink ref="F12" r:id="rId7" xr:uid="{E7E29B42-8307-4E65-8045-A3F98F204D24}"/>
    <hyperlink ref="F13" r:id="rId8" xr:uid="{E2C59BFC-1D79-45B1-9823-0AADA3CF08C7}"/>
    <hyperlink ref="F14" r:id="rId9" xr:uid="{B73B9B1E-0DB3-41CC-BCA8-E2EDD52217D5}"/>
    <hyperlink ref="F15" r:id="rId10" xr:uid="{E00699A1-E224-4357-B349-40E5754D9C30}"/>
    <hyperlink ref="F16" r:id="rId11" xr:uid="{D5D5A913-D1FF-46E1-907F-5AD057B04614}"/>
    <hyperlink ref="F17" r:id="rId12" xr:uid="{7C7EC61E-38B2-4D4E-8BDA-FB11FB13607A}"/>
    <hyperlink ref="F19" r:id="rId13" xr:uid="{7939337B-7211-4128-8E47-102DF20B7DF4}"/>
  </hyperlinks>
  <pageMargins left="0.7" right="0.7" top="0.75" bottom="0.75" header="0.3" footer="0.3"/>
  <pageSetup paperSize="9" orientation="portrait" r:id="rId14"/>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DESTINOS</vt:lpstr>
      <vt:lpstr>UGENT</vt:lpstr>
      <vt:lpstr>UNIST</vt:lpstr>
      <vt:lpstr>UNIV-CATHOLILLE</vt:lpstr>
      <vt:lpstr>UNIV-NANTES</vt:lpstr>
      <vt:lpstr>HZ</vt:lpstr>
      <vt:lpstr>POLITO</vt:lpstr>
      <vt:lpstr>UNIBO</vt:lpstr>
      <vt:lpstr>UNIFE</vt:lpstr>
      <vt:lpstr>UNIPA</vt:lpstr>
      <vt:lpstr>UNIROMA1</vt:lpstr>
      <vt:lpstr>UNISA</vt:lpstr>
      <vt:lpstr>CUT</vt:lpstr>
      <vt:lpstr>WRUST</vt:lpstr>
      <vt:lpstr>UALG - ISE</vt:lpstr>
      <vt:lpstr>BFH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González Gallero</dc:creator>
  <cp:lastModifiedBy>Javier</cp:lastModifiedBy>
  <dcterms:created xsi:type="dcterms:W3CDTF">2011-03-22T18:26:58Z</dcterms:created>
  <dcterms:modified xsi:type="dcterms:W3CDTF">2021-11-12T12:05:19Z</dcterms:modified>
  <cp:contentStatus/>
</cp:coreProperties>
</file>